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DHSz\doc\udh\docs\"/>
    </mc:Choice>
  </mc:AlternateContent>
  <bookViews>
    <workbookView xWindow="0" yWindow="0" windowWidth="20490" windowHeight="7905"/>
  </bookViews>
  <sheets>
    <sheet name="Munka1" sheetId="1" r:id="rId1"/>
  </sheets>
  <definedNames>
    <definedName name="_xlnm._FilterDatabase" localSheetId="0" hidden="1">Munka1!$A$2:$O$335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L285" i="1" l="1"/>
  <c r="M285" i="1" s="1"/>
  <c r="L307" i="1"/>
  <c r="M307" i="1" s="1"/>
  <c r="L251" i="1"/>
  <c r="M251" i="1" s="1"/>
  <c r="L301" i="1"/>
  <c r="M301" i="1" s="1"/>
  <c r="L317" i="1"/>
  <c r="M317" i="1" s="1"/>
  <c r="L200" i="1"/>
  <c r="M200" i="1" s="1"/>
  <c r="L217" i="1"/>
  <c r="M217" i="1" s="1"/>
  <c r="L221" i="1"/>
  <c r="M221" i="1" s="1"/>
  <c r="L193" i="1"/>
  <c r="M193" i="1" s="1"/>
  <c r="L195" i="1"/>
  <c r="M195" i="1" s="1"/>
  <c r="L212" i="1"/>
  <c r="M212" i="1" s="1"/>
  <c r="L54" i="1"/>
  <c r="M54" i="1" s="1"/>
  <c r="L206" i="1"/>
  <c r="M206" i="1" s="1"/>
  <c r="L323" i="1"/>
  <c r="M323" i="1" s="1"/>
  <c r="L146" i="1"/>
  <c r="M146" i="1" s="1"/>
  <c r="L320" i="1"/>
  <c r="M320" i="1" s="1"/>
  <c r="L58" i="1"/>
  <c r="M58" i="1" s="1"/>
  <c r="L67" i="1"/>
  <c r="M67" i="1" s="1"/>
  <c r="L68" i="1"/>
  <c r="M68" i="1" s="1"/>
  <c r="L154" i="1"/>
  <c r="M154" i="1" s="1"/>
  <c r="L201" i="1"/>
  <c r="M201" i="1" s="1"/>
  <c r="L66" i="1"/>
  <c r="M66" i="1" s="1"/>
  <c r="L302" i="1"/>
  <c r="M302" i="1" s="1"/>
  <c r="L176" i="1"/>
  <c r="M176" i="1" s="1"/>
  <c r="L78" i="1"/>
  <c r="M78" i="1" s="1"/>
  <c r="L190" i="1"/>
  <c r="M190" i="1" s="1"/>
  <c r="L325" i="1"/>
  <c r="M325" i="1" s="1"/>
  <c r="L179" i="1"/>
  <c r="M179" i="1" s="1"/>
  <c r="L185" i="1"/>
  <c r="M185" i="1" s="1"/>
  <c r="L211" i="1"/>
  <c r="M211" i="1" s="1"/>
  <c r="L60" i="1"/>
  <c r="M60" i="1" s="1"/>
  <c r="L121" i="1"/>
  <c r="M121" i="1" s="1"/>
  <c r="L183" i="1"/>
  <c r="M183" i="1" s="1"/>
  <c r="L204" i="1"/>
  <c r="M204" i="1" s="1"/>
  <c r="L241" i="1"/>
  <c r="M241" i="1" s="1"/>
  <c r="L319" i="1"/>
  <c r="M319" i="1" s="1"/>
  <c r="L117" i="1"/>
  <c r="M117" i="1" s="1"/>
  <c r="L136" i="1"/>
  <c r="M136" i="1" s="1"/>
  <c r="L149" i="1"/>
  <c r="M149" i="1" s="1"/>
  <c r="L181" i="1"/>
  <c r="M181" i="1" s="1"/>
  <c r="L293" i="1"/>
  <c r="M293" i="1" s="1"/>
  <c r="L85" i="1"/>
  <c r="M85" i="1" s="1"/>
  <c r="L127" i="1"/>
  <c r="M127" i="1" s="1"/>
  <c r="L103" i="1"/>
  <c r="M103" i="1" s="1"/>
  <c r="L260" i="1"/>
  <c r="M260" i="1" s="1"/>
  <c r="L159" i="1"/>
  <c r="M159" i="1" s="1"/>
  <c r="L160" i="1"/>
  <c r="M160" i="1" s="1"/>
  <c r="L161" i="1"/>
  <c r="M161" i="1" s="1"/>
  <c r="L158" i="1"/>
  <c r="M158" i="1" s="1"/>
  <c r="L292" i="1"/>
  <c r="M292" i="1" s="1"/>
  <c r="L125" i="1"/>
  <c r="M125" i="1" s="1"/>
  <c r="L162" i="1"/>
  <c r="M162" i="1" s="1"/>
  <c r="L311" i="1"/>
  <c r="M311" i="1" s="1"/>
  <c r="L73" i="1"/>
  <c r="M73" i="1" s="1"/>
  <c r="L77" i="1"/>
  <c r="M77" i="1" s="1"/>
  <c r="L148" i="1"/>
  <c r="M148" i="1" s="1"/>
  <c r="L24" i="1"/>
  <c r="M24" i="1" s="1"/>
  <c r="L43" i="1"/>
  <c r="M43" i="1" s="1"/>
  <c r="L15" i="1"/>
  <c r="M15" i="1" s="1"/>
  <c r="L46" i="1"/>
  <c r="M46" i="1" s="1"/>
  <c r="L48" i="1"/>
  <c r="M48" i="1" s="1"/>
  <c r="L205" i="1"/>
  <c r="M205" i="1" s="1"/>
  <c r="L169" i="1"/>
  <c r="M169" i="1" s="1"/>
  <c r="L213" i="1"/>
  <c r="M213" i="1" s="1"/>
  <c r="L140" i="1"/>
  <c r="M140" i="1" s="1"/>
  <c r="L178" i="1"/>
  <c r="M178" i="1" s="1"/>
  <c r="L327" i="1"/>
  <c r="M327" i="1" s="1"/>
  <c r="L208" i="1"/>
  <c r="M208" i="1" s="1"/>
  <c r="L277" i="1"/>
  <c r="M277" i="1" s="1"/>
  <c r="L278" i="1"/>
  <c r="M278" i="1" s="1"/>
  <c r="L280" i="1"/>
  <c r="M280" i="1" s="1"/>
  <c r="L286" i="1"/>
  <c r="M286" i="1" s="1"/>
  <c r="L287" i="1"/>
  <c r="M287" i="1" s="1"/>
  <c r="L289" i="1"/>
  <c r="M289" i="1" s="1"/>
  <c r="L294" i="1"/>
  <c r="M294" i="1" s="1"/>
  <c r="L296" i="1"/>
  <c r="M296" i="1" s="1"/>
  <c r="L298" i="1"/>
  <c r="M298" i="1" s="1"/>
  <c r="L282" i="1"/>
  <c r="M282" i="1" s="1"/>
  <c r="L8" i="1"/>
  <c r="M8" i="1" s="1"/>
  <c r="L16" i="1"/>
  <c r="M16" i="1" s="1"/>
  <c r="L37" i="1"/>
  <c r="M37" i="1" s="1"/>
  <c r="L281" i="1"/>
  <c r="M281" i="1" s="1"/>
  <c r="L283" i="1"/>
  <c r="M283" i="1" s="1"/>
  <c r="L284" i="1"/>
  <c r="M284" i="1" s="1"/>
  <c r="L290" i="1"/>
  <c r="M290" i="1" s="1"/>
  <c r="L297" i="1"/>
  <c r="M297" i="1" s="1"/>
  <c r="L332" i="1"/>
  <c r="M332" i="1" s="1"/>
  <c r="L152" i="1"/>
  <c r="M152" i="1" s="1"/>
  <c r="L19" i="1"/>
  <c r="M19" i="1" s="1"/>
  <c r="L231" i="1"/>
  <c r="M231" i="1" s="1"/>
  <c r="L299" i="1"/>
  <c r="M299" i="1" s="1"/>
  <c r="L7" i="1"/>
  <c r="M7" i="1" s="1"/>
  <c r="L14" i="1"/>
  <c r="M14" i="1" s="1"/>
  <c r="L180" i="1"/>
  <c r="M180" i="1" s="1"/>
  <c r="L93" i="1"/>
  <c r="M93" i="1" s="1"/>
  <c r="L291" i="1"/>
  <c r="M291" i="1" s="1"/>
  <c r="L50" i="1"/>
  <c r="M50" i="1" s="1"/>
  <c r="L88" i="1"/>
  <c r="M88" i="1" s="1"/>
  <c r="L326" i="1"/>
  <c r="M326" i="1" s="1"/>
  <c r="L239" i="1"/>
  <c r="M239" i="1" s="1"/>
  <c r="L237" i="1"/>
  <c r="M237" i="1" s="1"/>
  <c r="L95" i="1"/>
  <c r="M95" i="1" s="1"/>
  <c r="L49" i="1"/>
  <c r="M49" i="1" s="1"/>
  <c r="L4" i="1"/>
  <c r="M4" i="1" s="1"/>
  <c r="L18" i="1"/>
  <c r="M18" i="1" s="1"/>
  <c r="L36" i="1"/>
  <c r="M36" i="1" s="1"/>
  <c r="L71" i="1"/>
  <c r="M71" i="1" s="1"/>
  <c r="L157" i="1"/>
  <c r="M157" i="1" s="1"/>
  <c r="L23" i="1"/>
  <c r="M23" i="1" s="1"/>
  <c r="L247" i="1"/>
  <c r="M247" i="1" s="1"/>
  <c r="L203" i="1"/>
  <c r="M203" i="1" s="1"/>
  <c r="L310" i="1"/>
  <c r="M310" i="1" s="1"/>
  <c r="L12" i="1"/>
  <c r="M12" i="1" s="1"/>
  <c r="L76" i="1"/>
  <c r="M76" i="1" s="1"/>
  <c r="L171" i="1"/>
  <c r="M171" i="1" s="1"/>
  <c r="L270" i="1"/>
  <c r="M270" i="1" s="1"/>
  <c r="L269" i="1"/>
  <c r="M269" i="1" s="1"/>
  <c r="L268" i="1"/>
  <c r="M268" i="1" s="1"/>
  <c r="L174" i="1"/>
  <c r="M174" i="1" s="1"/>
  <c r="L198" i="1"/>
  <c r="M198" i="1" s="1"/>
  <c r="L306" i="1"/>
  <c r="M306" i="1" s="1"/>
  <c r="L142" i="1"/>
  <c r="M142" i="1" s="1"/>
  <c r="L97" i="1"/>
  <c r="M97" i="1" s="1"/>
  <c r="L264" i="1"/>
  <c r="M264" i="1" s="1"/>
  <c r="L244" i="1"/>
  <c r="M244" i="1" s="1"/>
  <c r="L182" i="1"/>
  <c r="M182" i="1" s="1"/>
  <c r="L186" i="1"/>
  <c r="M186" i="1" s="1"/>
  <c r="L234" i="1"/>
  <c r="M234" i="1" s="1"/>
  <c r="L236" i="1"/>
  <c r="M236" i="1" s="1"/>
  <c r="L56" i="1"/>
  <c r="M56" i="1" s="1"/>
  <c r="L253" i="1"/>
  <c r="M253" i="1" s="1"/>
  <c r="L263" i="1"/>
  <c r="M263" i="1" s="1"/>
  <c r="L128" i="1"/>
  <c r="M128" i="1" s="1"/>
  <c r="L98" i="1"/>
  <c r="M98" i="1" s="1"/>
  <c r="L276" i="1"/>
  <c r="M276" i="1" s="1"/>
  <c r="L38" i="1"/>
  <c r="M38" i="1" s="1"/>
  <c r="L20" i="1"/>
  <c r="M20" i="1" s="1"/>
  <c r="L131" i="1"/>
  <c r="M131" i="1" s="1"/>
  <c r="L300" i="1"/>
  <c r="M300" i="1" s="1"/>
  <c r="L25" i="1"/>
  <c r="M25" i="1" s="1"/>
  <c r="L151" i="1"/>
  <c r="M151" i="1" s="1"/>
  <c r="L153" i="1"/>
  <c r="M153" i="1" s="1"/>
  <c r="L163" i="1"/>
  <c r="M163" i="1" s="1"/>
  <c r="L116" i="1"/>
  <c r="M116" i="1" s="1"/>
  <c r="L133" i="1"/>
  <c r="M133" i="1" s="1"/>
  <c r="L47" i="1"/>
  <c r="M47" i="1" s="1"/>
  <c r="L173" i="1"/>
  <c r="M173" i="1" s="1"/>
  <c r="L274" i="1"/>
  <c r="M274" i="1" s="1"/>
  <c r="L102" i="1"/>
  <c r="M102" i="1" s="1"/>
  <c r="L167" i="1"/>
  <c r="M167" i="1" s="1"/>
  <c r="L168" i="1"/>
  <c r="M168" i="1" s="1"/>
  <c r="L110" i="1"/>
  <c r="M110" i="1" s="1"/>
  <c r="L106" i="1"/>
  <c r="M106" i="1" s="1"/>
  <c r="L5" i="1"/>
  <c r="M5" i="1" s="1"/>
  <c r="L22" i="1"/>
  <c r="M22" i="1" s="1"/>
  <c r="L10" i="1"/>
  <c r="M10" i="1" s="1"/>
  <c r="L11" i="1"/>
  <c r="M11" i="1" s="1"/>
  <c r="L31" i="1"/>
  <c r="M31" i="1" s="1"/>
  <c r="L30" i="1"/>
  <c r="M30" i="1" s="1"/>
  <c r="L252" i="1"/>
  <c r="M252" i="1" s="1"/>
  <c r="L235" i="1"/>
  <c r="M235" i="1" s="1"/>
  <c r="L227" i="1"/>
  <c r="M227" i="1" s="1"/>
  <c r="L63" i="1"/>
  <c r="M63" i="1" s="1"/>
  <c r="L62" i="1"/>
  <c r="M62" i="1" s="1"/>
  <c r="L42" i="1"/>
  <c r="M42" i="1" s="1"/>
  <c r="L84" i="1"/>
  <c r="M84" i="1" s="1"/>
  <c r="L87" i="1"/>
  <c r="M87" i="1" s="1"/>
  <c r="L92" i="1"/>
  <c r="M92" i="1" s="1"/>
  <c r="L82" i="1"/>
  <c r="M82" i="1" s="1"/>
  <c r="L288" i="1"/>
  <c r="M288" i="1" s="1"/>
  <c r="L243" i="1"/>
  <c r="M243" i="1" s="1"/>
  <c r="L256" i="1"/>
  <c r="M256" i="1" s="1"/>
  <c r="L132" i="1"/>
  <c r="M132" i="1" s="1"/>
  <c r="L34" i="1"/>
  <c r="M34" i="1" s="1"/>
  <c r="L150" i="1"/>
  <c r="M150" i="1" s="1"/>
  <c r="L6" i="1"/>
  <c r="M6" i="1" s="1"/>
  <c r="L188" i="1"/>
  <c r="M188" i="1" s="1"/>
  <c r="L111" i="1"/>
  <c r="M111" i="1" s="1"/>
  <c r="L33" i="1"/>
  <c r="M33" i="1" s="1"/>
  <c r="L13" i="1"/>
  <c r="M13" i="1" s="1"/>
  <c r="L114" i="1"/>
  <c r="M114" i="1" s="1"/>
  <c r="L41" i="1"/>
  <c r="M41" i="1" s="1"/>
  <c r="L331" i="1"/>
  <c r="M331" i="1" s="1"/>
  <c r="L321" i="1"/>
  <c r="M321" i="1" s="1"/>
  <c r="L322" i="1"/>
  <c r="M322" i="1" s="1"/>
  <c r="L254" i="1"/>
  <c r="M254" i="1" s="1"/>
  <c r="L295" i="1"/>
  <c r="M295" i="1" s="1"/>
  <c r="L258" i="1"/>
  <c r="M258" i="1" s="1"/>
  <c r="L262" i="1"/>
  <c r="M262" i="1" s="1"/>
  <c r="L279" i="1"/>
  <c r="M279" i="1" s="1"/>
  <c r="L275" i="1"/>
  <c r="M275" i="1" s="1"/>
  <c r="L318" i="1"/>
  <c r="M318" i="1" s="1"/>
  <c r="L69" i="1"/>
  <c r="M69" i="1" s="1"/>
  <c r="L245" i="1"/>
  <c r="M245" i="1" s="1"/>
  <c r="L223" i="1"/>
  <c r="M223" i="1" s="1"/>
  <c r="L64" i="1"/>
  <c r="M64" i="1" s="1"/>
  <c r="L51" i="1"/>
  <c r="M51" i="1" s="1"/>
  <c r="L215" i="1"/>
  <c r="M215" i="1" s="1"/>
  <c r="L267" i="1"/>
  <c r="M267" i="1" s="1"/>
  <c r="L123" i="1"/>
  <c r="M123" i="1" s="1"/>
  <c r="L305" i="1"/>
  <c r="M305" i="1" s="1"/>
  <c r="L334" i="1"/>
  <c r="M334" i="1" s="1"/>
  <c r="L309" i="1"/>
  <c r="M309" i="1" s="1"/>
  <c r="L209" i="1"/>
  <c r="M209" i="1" s="1"/>
  <c r="L315" i="1"/>
  <c r="M315" i="1" s="1"/>
  <c r="L122" i="1"/>
  <c r="M122" i="1" s="1"/>
  <c r="L259" i="1"/>
  <c r="M259" i="1" s="1"/>
  <c r="L155" i="1"/>
  <c r="M155" i="1" s="1"/>
  <c r="L249" i="1"/>
  <c r="M249" i="1" s="1"/>
  <c r="L304" i="1"/>
  <c r="M304" i="1" s="1"/>
  <c r="L312" i="1"/>
  <c r="M312" i="1" s="1"/>
  <c r="L35" i="1"/>
  <c r="M35" i="1" s="1"/>
  <c r="L191" i="1"/>
  <c r="M191" i="1" s="1"/>
  <c r="L194" i="1"/>
  <c r="M194" i="1" s="1"/>
  <c r="L79" i="1"/>
  <c r="M79" i="1" s="1"/>
  <c r="L330" i="1"/>
  <c r="M330" i="1" s="1"/>
  <c r="L329" i="1"/>
  <c r="M329" i="1" s="1"/>
  <c r="L99" i="1"/>
  <c r="M99" i="1" s="1"/>
  <c r="L101" i="1"/>
  <c r="M101" i="1" s="1"/>
  <c r="L108" i="1"/>
  <c r="M108" i="1" s="1"/>
  <c r="L257" i="1"/>
  <c r="M257" i="1" s="1"/>
  <c r="L271" i="1"/>
  <c r="M271" i="1" s="1"/>
  <c r="L32" i="1"/>
  <c r="M32" i="1" s="1"/>
  <c r="L57" i="1"/>
  <c r="M57" i="1" s="1"/>
  <c r="L39" i="1"/>
  <c r="M39" i="1" s="1"/>
  <c r="L81" i="1"/>
  <c r="M81" i="1" s="1"/>
  <c r="L90" i="1"/>
  <c r="M90" i="1" s="1"/>
  <c r="L115" i="1"/>
  <c r="M115" i="1" s="1"/>
  <c r="L139" i="1"/>
  <c r="M139" i="1" s="1"/>
  <c r="L143" i="1"/>
  <c r="M143" i="1" s="1"/>
  <c r="L272" i="1"/>
  <c r="M272" i="1" s="1"/>
  <c r="L177" i="1"/>
  <c r="M177" i="1" s="1"/>
  <c r="L314" i="1"/>
  <c r="M314" i="1" s="1"/>
  <c r="L74" i="1"/>
  <c r="M74" i="1" s="1"/>
  <c r="L83" i="1"/>
  <c r="M83" i="1" s="1"/>
  <c r="L107" i="1"/>
  <c r="M107" i="1" s="1"/>
  <c r="L112" i="1"/>
  <c r="M112" i="1" s="1"/>
  <c r="L113" i="1"/>
  <c r="M113" i="1" s="1"/>
  <c r="L119" i="1"/>
  <c r="M119" i="1" s="1"/>
  <c r="L135" i="1"/>
  <c r="M135" i="1" s="1"/>
  <c r="L144" i="1"/>
  <c r="M144" i="1" s="1"/>
  <c r="L187" i="1"/>
  <c r="M187" i="1" s="1"/>
  <c r="L224" i="1"/>
  <c r="M224" i="1" s="1"/>
  <c r="L26" i="1"/>
  <c r="M26" i="1" s="1"/>
  <c r="L29" i="1"/>
  <c r="M29" i="1" s="1"/>
  <c r="L75" i="1"/>
  <c r="M75" i="1" s="1"/>
  <c r="L3" i="1"/>
  <c r="M3" i="1" s="1"/>
  <c r="L96" i="1"/>
  <c r="M96" i="1" s="1"/>
  <c r="L109" i="1"/>
  <c r="M109" i="1" s="1"/>
  <c r="L199" i="1"/>
  <c r="M199" i="1" s="1"/>
  <c r="L105" i="1"/>
  <c r="M105" i="1" s="1"/>
  <c r="L196" i="1"/>
  <c r="M196" i="1" s="1"/>
  <c r="L220" i="1"/>
  <c r="M220" i="1" s="1"/>
  <c r="L202" i="1"/>
  <c r="M202" i="1" s="1"/>
  <c r="L100" i="1"/>
  <c r="M100" i="1" s="1"/>
  <c r="L70" i="1"/>
  <c r="M70" i="1" s="1"/>
  <c r="L197" i="1"/>
  <c r="M197" i="1" s="1"/>
  <c r="L124" i="1"/>
  <c r="M124" i="1" s="1"/>
  <c r="L229" i="1"/>
  <c r="M229" i="1" s="1"/>
  <c r="L255" i="1"/>
  <c r="M255" i="1" s="1"/>
  <c r="L225" i="1"/>
  <c r="M225" i="1" s="1"/>
  <c r="L233" i="1"/>
  <c r="M233" i="1" s="1"/>
  <c r="L118" i="1"/>
  <c r="M118" i="1" s="1"/>
  <c r="L335" i="1"/>
  <c r="M335" i="1" s="1"/>
  <c r="L238" i="1"/>
  <c r="M238" i="1" s="1"/>
  <c r="L216" i="1"/>
  <c r="M216" i="1" s="1"/>
  <c r="L17" i="1"/>
  <c r="M17" i="1" s="1"/>
  <c r="L80" i="1"/>
  <c r="M80" i="1" s="1"/>
  <c r="L184" i="1"/>
  <c r="M184" i="1" s="1"/>
  <c r="L120" i="1"/>
  <c r="M120" i="1" s="1"/>
  <c r="L130" i="1"/>
  <c r="M130" i="1" s="1"/>
  <c r="L134" i="1"/>
  <c r="M134" i="1" s="1"/>
  <c r="L242" i="1"/>
  <c r="M242" i="1" s="1"/>
  <c r="L273" i="1"/>
  <c r="M273" i="1" s="1"/>
  <c r="L207" i="1"/>
  <c r="M207" i="1" s="1"/>
  <c r="L164" i="1"/>
  <c r="M164" i="1" s="1"/>
  <c r="L214" i="1"/>
  <c r="M214" i="1" s="1"/>
  <c r="L246" i="1"/>
  <c r="M246" i="1" s="1"/>
  <c r="L248" i="1"/>
  <c r="M248" i="1" s="1"/>
  <c r="L265" i="1"/>
  <c r="M265" i="1" s="1"/>
  <c r="L72" i="1"/>
  <c r="M72" i="1" s="1"/>
  <c r="L313" i="1"/>
  <c r="M313" i="1" s="1"/>
  <c r="L316" i="1"/>
  <c r="M316" i="1" s="1"/>
  <c r="L156" i="1"/>
  <c r="M156" i="1" s="1"/>
  <c r="L165" i="1"/>
  <c r="M165" i="1" s="1"/>
  <c r="L147" i="1"/>
  <c r="M147" i="1" s="1"/>
  <c r="L104" i="1"/>
  <c r="M104" i="1" s="1"/>
  <c r="L21" i="1"/>
  <c r="M21" i="1" s="1"/>
  <c r="L53" i="1"/>
  <c r="M53" i="1" s="1"/>
  <c r="L61" i="1"/>
  <c r="M61" i="1" s="1"/>
  <c r="L55" i="1"/>
  <c r="M55" i="1" s="1"/>
  <c r="L138" i="1"/>
  <c r="M138" i="1" s="1"/>
  <c r="L175" i="1"/>
  <c r="M175" i="1" s="1"/>
  <c r="L232" i="1"/>
  <c r="M232" i="1" s="1"/>
  <c r="L145" i="1"/>
  <c r="M145" i="1" s="1"/>
  <c r="L170" i="1"/>
  <c r="M170" i="1" s="1"/>
  <c r="L172" i="1"/>
  <c r="M172" i="1" s="1"/>
  <c r="L137" i="1"/>
  <c r="M137" i="1" s="1"/>
  <c r="L230" i="1"/>
  <c r="M230" i="1" s="1"/>
  <c r="L28" i="1"/>
  <c r="M28" i="1" s="1"/>
  <c r="L219" i="1"/>
  <c r="M219" i="1" s="1"/>
  <c r="L228" i="1"/>
  <c r="M228" i="1" s="1"/>
  <c r="L91" i="1"/>
  <c r="M91" i="1" s="1"/>
  <c r="L226" i="1"/>
  <c r="M226" i="1" s="1"/>
  <c r="L210" i="1"/>
  <c r="M210" i="1" s="1"/>
  <c r="L65" i="1"/>
  <c r="M65" i="1" s="1"/>
  <c r="L44" i="1"/>
  <c r="M44" i="1" s="1"/>
  <c r="L40" i="1"/>
  <c r="M40" i="1" s="1"/>
  <c r="L141" i="1"/>
  <c r="M141" i="1" s="1"/>
  <c r="L328" i="1"/>
  <c r="M328" i="1" s="1"/>
  <c r="L333" i="1"/>
  <c r="M333" i="1" s="1"/>
  <c r="L94" i="1"/>
  <c r="M94" i="1" s="1"/>
  <c r="L222" i="1"/>
  <c r="M222" i="1" s="1"/>
  <c r="L324" i="1"/>
  <c r="M324" i="1" s="1"/>
  <c r="L9" i="1"/>
  <c r="M9" i="1" s="1"/>
  <c r="L59" i="1"/>
  <c r="M59" i="1" s="1"/>
  <c r="L250" i="1"/>
  <c r="M250" i="1" s="1"/>
  <c r="L27" i="1"/>
  <c r="L308" i="1"/>
  <c r="M308" i="1" s="1"/>
  <c r="L126" i="1"/>
  <c r="M126" i="1" s="1"/>
  <c r="L303" i="1"/>
  <c r="M303" i="1" s="1"/>
  <c r="L89" i="1"/>
  <c r="M89" i="1" s="1"/>
  <c r="L52" i="1"/>
  <c r="M52" i="1" s="1"/>
  <c r="L129" i="1"/>
  <c r="M129" i="1" s="1"/>
  <c r="L189" i="1"/>
  <c r="M189" i="1" s="1"/>
  <c r="L192" i="1"/>
  <c r="M192" i="1" s="1"/>
  <c r="L218" i="1"/>
  <c r="M218" i="1" s="1"/>
  <c r="L240" i="1"/>
  <c r="M240" i="1" s="1"/>
  <c r="L45" i="1"/>
  <c r="M45" i="1" s="1"/>
  <c r="L266" i="1"/>
  <c r="M266" i="1" s="1"/>
  <c r="L86" i="1"/>
  <c r="M86" i="1" s="1"/>
  <c r="L166" i="1"/>
  <c r="M166" i="1" s="1"/>
  <c r="L261" i="1"/>
  <c r="M261" i="1" s="1"/>
  <c r="L1" i="1" l="1"/>
  <c r="M27" i="1"/>
  <c r="M1" i="1" s="1"/>
  <c r="K328" i="1"/>
  <c r="K335" i="1"/>
  <c r="K329" i="1"/>
  <c r="K332" i="1"/>
  <c r="K330" i="1"/>
  <c r="K327" i="1"/>
  <c r="K333" i="1"/>
  <c r="K331" i="1"/>
  <c r="K334" i="1"/>
  <c r="K325" i="1"/>
  <c r="K326" i="1"/>
  <c r="K324" i="1"/>
  <c r="K305" i="1"/>
  <c r="K323" i="1"/>
  <c r="K304" i="1"/>
  <c r="K322" i="1"/>
  <c r="K321" i="1"/>
  <c r="K306" i="1"/>
  <c r="K307" i="1"/>
  <c r="K316" i="1"/>
  <c r="K309" i="1"/>
  <c r="K313" i="1"/>
  <c r="K311" i="1"/>
  <c r="K314" i="1"/>
  <c r="K302" i="1"/>
  <c r="K315" i="1"/>
  <c r="K308" i="1"/>
  <c r="K320" i="1"/>
  <c r="K310" i="1"/>
  <c r="K312" i="1"/>
  <c r="K319" i="1"/>
  <c r="K303" i="1"/>
  <c r="K317" i="1"/>
  <c r="K318" i="1"/>
  <c r="K299" i="1"/>
  <c r="K269" i="1"/>
  <c r="K270" i="1"/>
  <c r="K249" i="1"/>
  <c r="K268" i="1"/>
  <c r="K301" i="1"/>
  <c r="K251" i="1"/>
  <c r="K265" i="1"/>
  <c r="K272" i="1"/>
  <c r="K267" i="1"/>
  <c r="K256" i="1"/>
  <c r="K243" i="1"/>
  <c r="K288" i="1"/>
  <c r="K245" i="1"/>
  <c r="K259" i="1"/>
  <c r="K246" i="1"/>
  <c r="K250" i="1"/>
  <c r="K248" i="1"/>
  <c r="K285" i="1"/>
  <c r="K291" i="1"/>
  <c r="K293" i="1"/>
  <c r="K273" i="1"/>
  <c r="K264" i="1"/>
  <c r="K281" i="1"/>
  <c r="K266" i="1"/>
  <c r="K274" i="1"/>
  <c r="K287" i="1"/>
  <c r="K253" i="1"/>
  <c r="K252" i="1"/>
  <c r="K263" i="1"/>
  <c r="K254" i="1"/>
  <c r="K257" i="1"/>
  <c r="K277" i="1"/>
  <c r="K258" i="1"/>
  <c r="K271" i="1"/>
  <c r="K295" i="1"/>
  <c r="K255" i="1"/>
  <c r="K280" i="1"/>
  <c r="K261" i="1"/>
  <c r="K278" i="1"/>
  <c r="K283" i="1"/>
  <c r="K276" i="1"/>
  <c r="K296" i="1"/>
  <c r="K282" i="1"/>
  <c r="K262" i="1"/>
  <c r="K279" i="1"/>
  <c r="K294" i="1"/>
  <c r="K290" i="1"/>
  <c r="K275" i="1"/>
  <c r="K247" i="1"/>
  <c r="K297" i="1"/>
  <c r="K284" i="1"/>
  <c r="K286" i="1"/>
  <c r="K289" i="1"/>
  <c r="K260" i="1"/>
  <c r="K300" i="1"/>
  <c r="K244" i="1"/>
  <c r="K292" i="1"/>
  <c r="K298" i="1"/>
  <c r="K237" i="1"/>
  <c r="K236" i="1"/>
  <c r="K234" i="1"/>
  <c r="K232" i="1"/>
  <c r="K220" i="1"/>
  <c r="K222" i="1"/>
  <c r="K216" i="1"/>
  <c r="K211" i="1"/>
  <c r="K218" i="1"/>
  <c r="K226" i="1"/>
  <c r="K223" i="1"/>
  <c r="K228" i="1"/>
  <c r="K231" i="1"/>
  <c r="K230" i="1"/>
  <c r="K224" i="1"/>
  <c r="K219" i="1"/>
  <c r="K206" i="1"/>
  <c r="K215" i="1"/>
  <c r="K207" i="1"/>
  <c r="K205" i="1"/>
  <c r="K188" i="1"/>
  <c r="K208" i="1"/>
  <c r="K201" i="1"/>
  <c r="K217" i="1"/>
  <c r="K180" i="1"/>
  <c r="K195" i="1"/>
  <c r="K221" i="1"/>
  <c r="K212" i="1"/>
  <c r="K210" i="1"/>
  <c r="K227" i="1"/>
  <c r="K235" i="1"/>
  <c r="K240" i="1"/>
  <c r="K193" i="1"/>
  <c r="K202" i="1"/>
  <c r="K194" i="1"/>
  <c r="K213" i="1"/>
  <c r="K191" i="1"/>
  <c r="K198" i="1"/>
  <c r="K190" i="1"/>
  <c r="K196" i="1"/>
  <c r="K233" i="1"/>
  <c r="K225" i="1"/>
  <c r="K209" i="1"/>
  <c r="K192" i="1"/>
  <c r="K239" i="1"/>
  <c r="K238" i="1"/>
  <c r="K199" i="1"/>
  <c r="K197" i="1"/>
  <c r="K200" i="1"/>
  <c r="K189" i="1"/>
  <c r="K214" i="1"/>
  <c r="K242" i="1"/>
  <c r="K241" i="1"/>
  <c r="K203" i="1"/>
  <c r="K229" i="1"/>
  <c r="K204" i="1"/>
  <c r="K181" i="1"/>
  <c r="K187" i="1"/>
  <c r="K186" i="1"/>
  <c r="K179" i="1"/>
  <c r="K170" i="1"/>
  <c r="K185" i="1"/>
  <c r="K177" i="1"/>
  <c r="K174" i="1"/>
  <c r="K175" i="1"/>
  <c r="K176" i="1"/>
  <c r="K178" i="1"/>
  <c r="K171" i="1"/>
  <c r="K173" i="1"/>
  <c r="K184" i="1"/>
  <c r="K172" i="1"/>
  <c r="K167" i="1"/>
  <c r="K183" i="1"/>
  <c r="K169" i="1"/>
  <c r="K168" i="1"/>
  <c r="K182" i="1"/>
  <c r="K156" i="1"/>
  <c r="K155" i="1"/>
  <c r="K145" i="1"/>
  <c r="K153" i="1"/>
  <c r="K154" i="1"/>
  <c r="K151" i="1"/>
  <c r="K96" i="1"/>
  <c r="K115" i="1"/>
  <c r="K126" i="1"/>
  <c r="K152" i="1"/>
  <c r="K150" i="1"/>
  <c r="K163" i="1"/>
  <c r="K157" i="1"/>
  <c r="K138" i="1"/>
  <c r="K144" i="1"/>
  <c r="K129" i="1"/>
  <c r="K107" i="1"/>
  <c r="K143" i="1"/>
  <c r="K119" i="1"/>
  <c r="K149" i="1"/>
  <c r="K142" i="1"/>
  <c r="K141" i="1"/>
  <c r="K122" i="1"/>
  <c r="K140" i="1"/>
  <c r="K123" i="1"/>
  <c r="K164" i="1"/>
  <c r="K137" i="1"/>
  <c r="K121" i="1"/>
  <c r="K146" i="1"/>
  <c r="K111" i="1"/>
  <c r="K117" i="1"/>
  <c r="K114" i="1"/>
  <c r="K131" i="1"/>
  <c r="K106" i="1"/>
  <c r="K166" i="1"/>
  <c r="K97" i="1"/>
  <c r="K134" i="1"/>
  <c r="K116" i="1"/>
  <c r="K139" i="1"/>
  <c r="K135" i="1"/>
  <c r="K148" i="1"/>
  <c r="K136" i="1"/>
  <c r="K124" i="1"/>
  <c r="K113" i="1"/>
  <c r="K108" i="1"/>
  <c r="K133" i="1"/>
  <c r="K165" i="1"/>
  <c r="K100" i="1"/>
  <c r="K130" i="1"/>
  <c r="K120" i="1"/>
  <c r="K128" i="1"/>
  <c r="K110" i="1"/>
  <c r="K104" i="1"/>
  <c r="K99" i="1"/>
  <c r="K101" i="1"/>
  <c r="K105" i="1"/>
  <c r="K147" i="1"/>
  <c r="K158" i="1"/>
  <c r="K161" i="1"/>
  <c r="K125" i="1"/>
  <c r="K160" i="1"/>
  <c r="K159" i="1"/>
  <c r="K103" i="1"/>
  <c r="K112" i="1"/>
  <c r="K127" i="1"/>
  <c r="K132" i="1"/>
  <c r="K118" i="1"/>
  <c r="K98" i="1"/>
  <c r="K109" i="1"/>
  <c r="K102" i="1"/>
  <c r="K162" i="1"/>
  <c r="K94" i="1"/>
  <c r="K91" i="1"/>
  <c r="K93" i="1"/>
  <c r="K92" i="1"/>
  <c r="K95" i="1"/>
  <c r="K85" i="1"/>
  <c r="K88" i="1"/>
  <c r="K76" i="1"/>
  <c r="K61" i="1"/>
  <c r="K79" i="1"/>
  <c r="K84" i="1"/>
  <c r="K70" i="1"/>
  <c r="K80" i="1"/>
  <c r="K81" i="1"/>
  <c r="K87" i="1"/>
  <c r="K83" i="1"/>
  <c r="K77" i="1"/>
  <c r="K82" i="1"/>
  <c r="K72" i="1"/>
  <c r="K86" i="1"/>
  <c r="K74" i="1"/>
  <c r="K71" i="1"/>
  <c r="K78" i="1"/>
  <c r="K73" i="1"/>
  <c r="K75" i="1"/>
  <c r="K62" i="1"/>
  <c r="K45" i="1"/>
  <c r="K58" i="1"/>
  <c r="K67" i="1"/>
  <c r="K28" i="1"/>
  <c r="K53" i="1"/>
  <c r="K3" i="1"/>
  <c r="K27" i="1"/>
  <c r="K69" i="1"/>
  <c r="K60" i="1"/>
  <c r="K68" i="1"/>
  <c r="K66" i="1"/>
  <c r="K57" i="1"/>
  <c r="K65" i="1"/>
  <c r="K56" i="1"/>
  <c r="K59" i="1"/>
  <c r="K46" i="1"/>
  <c r="K48" i="1"/>
  <c r="K47" i="1"/>
  <c r="K55" i="1"/>
  <c r="K54" i="1"/>
  <c r="K51" i="1"/>
  <c r="K64" i="1"/>
  <c r="K43" i="1"/>
  <c r="K35" i="1"/>
  <c r="K9" i="1"/>
  <c r="K14" i="1"/>
  <c r="K29" i="1"/>
  <c r="K25" i="1"/>
  <c r="K26" i="1"/>
  <c r="K20" i="1"/>
  <c r="K41" i="1"/>
  <c r="K33" i="1"/>
  <c r="K24" i="1"/>
  <c r="K90" i="1"/>
  <c r="K42" i="1"/>
  <c r="K38" i="1"/>
  <c r="K52" i="1"/>
  <c r="K39" i="1"/>
  <c r="K40" i="1"/>
  <c r="K15" i="1"/>
  <c r="K17" i="1"/>
  <c r="K21" i="1"/>
  <c r="K37" i="1"/>
  <c r="K8" i="1"/>
  <c r="K16" i="1"/>
  <c r="K13" i="1"/>
  <c r="K6" i="1"/>
  <c r="K4" i="1"/>
  <c r="K32" i="1"/>
  <c r="K50" i="1"/>
  <c r="K89" i="1"/>
  <c r="K49" i="1"/>
  <c r="K44" i="1"/>
  <c r="K23" i="1"/>
  <c r="K30" i="1"/>
  <c r="K34" i="1"/>
  <c r="K63" i="1"/>
  <c r="K22" i="1"/>
  <c r="K12" i="1"/>
  <c r="K7" i="1"/>
  <c r="K10" i="1"/>
  <c r="K19" i="1"/>
  <c r="K5" i="1"/>
  <c r="K11" i="1"/>
  <c r="K31" i="1"/>
  <c r="K18" i="1"/>
  <c r="K36" i="1"/>
  <c r="O328" i="1"/>
  <c r="O335" i="1"/>
  <c r="O329" i="1"/>
  <c r="O332" i="1"/>
  <c r="O330" i="1"/>
  <c r="O327" i="1"/>
  <c r="O333" i="1"/>
  <c r="O331" i="1"/>
  <c r="O334" i="1"/>
  <c r="O325" i="1"/>
  <c r="O326" i="1"/>
  <c r="O324" i="1"/>
  <c r="O305" i="1"/>
  <c r="O323" i="1"/>
  <c r="O304" i="1"/>
  <c r="O322" i="1"/>
  <c r="O321" i="1"/>
  <c r="O306" i="1"/>
  <c r="O307" i="1"/>
  <c r="O316" i="1"/>
  <c r="O309" i="1"/>
  <c r="O313" i="1"/>
  <c r="O311" i="1"/>
  <c r="O314" i="1"/>
  <c r="O302" i="1"/>
  <c r="O315" i="1"/>
  <c r="O308" i="1"/>
  <c r="O320" i="1"/>
  <c r="O310" i="1"/>
  <c r="O312" i="1"/>
  <c r="O319" i="1"/>
  <c r="O303" i="1"/>
  <c r="O317" i="1"/>
  <c r="O318" i="1"/>
  <c r="O299" i="1"/>
  <c r="O269" i="1"/>
  <c r="O270" i="1"/>
  <c r="O249" i="1"/>
  <c r="O268" i="1"/>
  <c r="O301" i="1"/>
  <c r="O251" i="1"/>
  <c r="O265" i="1"/>
  <c r="O272" i="1"/>
  <c r="O267" i="1"/>
  <c r="O256" i="1"/>
  <c r="O243" i="1"/>
  <c r="O288" i="1"/>
  <c r="O245" i="1"/>
  <c r="O259" i="1"/>
  <c r="O246" i="1"/>
  <c r="O250" i="1"/>
  <c r="O248" i="1"/>
  <c r="O285" i="1"/>
  <c r="O291" i="1"/>
  <c r="O293" i="1"/>
  <c r="O273" i="1"/>
  <c r="O264" i="1"/>
  <c r="O281" i="1"/>
  <c r="O266" i="1"/>
  <c r="O274" i="1"/>
  <c r="O287" i="1"/>
  <c r="O253" i="1"/>
  <c r="O252" i="1"/>
  <c r="O263" i="1"/>
  <c r="O254" i="1"/>
  <c r="O257" i="1"/>
  <c r="O277" i="1"/>
  <c r="O258" i="1"/>
  <c r="O271" i="1"/>
  <c r="O295" i="1"/>
  <c r="O255" i="1"/>
  <c r="O280" i="1"/>
  <c r="O261" i="1"/>
  <c r="O278" i="1"/>
  <c r="O283" i="1"/>
  <c r="O276" i="1"/>
  <c r="O296" i="1"/>
  <c r="O282" i="1"/>
  <c r="O262" i="1"/>
  <c r="O279" i="1"/>
  <c r="O294" i="1"/>
  <c r="O290" i="1"/>
  <c r="O275" i="1"/>
  <c r="O247" i="1"/>
  <c r="O297" i="1"/>
  <c r="O284" i="1"/>
  <c r="O286" i="1"/>
  <c r="O289" i="1"/>
  <c r="O260" i="1"/>
  <c r="O300" i="1"/>
  <c r="O244" i="1"/>
  <c r="O292" i="1"/>
  <c r="O298" i="1"/>
  <c r="O237" i="1"/>
  <c r="O236" i="1"/>
  <c r="O234" i="1"/>
  <c r="O232" i="1"/>
  <c r="O220" i="1"/>
  <c r="O222" i="1"/>
  <c r="O216" i="1"/>
  <c r="O211" i="1"/>
  <c r="O218" i="1"/>
  <c r="O226" i="1"/>
  <c r="O223" i="1"/>
  <c r="O228" i="1"/>
  <c r="O231" i="1"/>
  <c r="O230" i="1"/>
  <c r="O224" i="1"/>
  <c r="O219" i="1"/>
  <c r="O206" i="1"/>
  <c r="O215" i="1"/>
  <c r="O207" i="1"/>
  <c r="O205" i="1"/>
  <c r="O188" i="1"/>
  <c r="O208" i="1"/>
  <c r="O201" i="1"/>
  <c r="O217" i="1"/>
  <c r="O180" i="1"/>
  <c r="O195" i="1"/>
  <c r="O221" i="1"/>
  <c r="O212" i="1"/>
  <c r="O210" i="1"/>
  <c r="O227" i="1"/>
  <c r="O235" i="1"/>
  <c r="O240" i="1"/>
  <c r="O193" i="1"/>
  <c r="O202" i="1"/>
  <c r="O194" i="1"/>
  <c r="O213" i="1"/>
  <c r="O191" i="1"/>
  <c r="O198" i="1"/>
  <c r="O190" i="1"/>
  <c r="O196" i="1"/>
  <c r="O233" i="1"/>
  <c r="O225" i="1"/>
  <c r="O209" i="1"/>
  <c r="O192" i="1"/>
  <c r="O239" i="1"/>
  <c r="O238" i="1"/>
  <c r="O199" i="1"/>
  <c r="O197" i="1"/>
  <c r="O200" i="1"/>
  <c r="O189" i="1"/>
  <c r="O214" i="1"/>
  <c r="O242" i="1"/>
  <c r="O241" i="1"/>
  <c r="O203" i="1"/>
  <c r="O229" i="1"/>
  <c r="O204" i="1"/>
  <c r="O181" i="1"/>
  <c r="O187" i="1"/>
  <c r="O186" i="1"/>
  <c r="O179" i="1"/>
  <c r="O170" i="1"/>
  <c r="O185" i="1"/>
  <c r="O177" i="1"/>
  <c r="O174" i="1"/>
  <c r="O175" i="1"/>
  <c r="O176" i="1"/>
  <c r="O178" i="1"/>
  <c r="O171" i="1"/>
  <c r="O173" i="1"/>
  <c r="O184" i="1"/>
  <c r="O172" i="1"/>
  <c r="O167" i="1"/>
  <c r="O183" i="1"/>
  <c r="O169" i="1"/>
  <c r="O168" i="1"/>
  <c r="O182" i="1"/>
  <c r="O156" i="1"/>
  <c r="O155" i="1"/>
  <c r="O145" i="1"/>
  <c r="O153" i="1"/>
  <c r="O154" i="1"/>
  <c r="O151" i="1"/>
  <c r="O96" i="1"/>
  <c r="O115" i="1"/>
  <c r="O126" i="1"/>
  <c r="O152" i="1"/>
  <c r="O150" i="1"/>
  <c r="O163" i="1"/>
  <c r="O157" i="1"/>
  <c r="O138" i="1"/>
  <c r="O144" i="1"/>
  <c r="O129" i="1"/>
  <c r="O107" i="1"/>
  <c r="O143" i="1"/>
  <c r="O119" i="1"/>
  <c r="O149" i="1"/>
  <c r="O142" i="1"/>
  <c r="O141" i="1"/>
  <c r="O122" i="1"/>
  <c r="O140" i="1"/>
  <c r="O123" i="1"/>
  <c r="O164" i="1"/>
  <c r="O137" i="1"/>
  <c r="O121" i="1"/>
  <c r="O146" i="1"/>
  <c r="O111" i="1"/>
  <c r="O117" i="1"/>
  <c r="O114" i="1"/>
  <c r="O131" i="1"/>
  <c r="O106" i="1"/>
  <c r="O166" i="1"/>
  <c r="O97" i="1"/>
  <c r="O134" i="1"/>
  <c r="O116" i="1"/>
  <c r="O139" i="1"/>
  <c r="O135" i="1"/>
  <c r="O148" i="1"/>
  <c r="O136" i="1"/>
  <c r="O124" i="1"/>
  <c r="O113" i="1"/>
  <c r="O108" i="1"/>
  <c r="O133" i="1"/>
  <c r="O165" i="1"/>
  <c r="O100" i="1"/>
  <c r="O130" i="1"/>
  <c r="O120" i="1"/>
  <c r="O128" i="1"/>
  <c r="O110" i="1"/>
  <c r="O104" i="1"/>
  <c r="O99" i="1"/>
  <c r="O101" i="1"/>
  <c r="O105" i="1"/>
  <c r="O147" i="1"/>
  <c r="O158" i="1"/>
  <c r="O161" i="1"/>
  <c r="O125" i="1"/>
  <c r="O160" i="1"/>
  <c r="O159" i="1"/>
  <c r="O103" i="1"/>
  <c r="O112" i="1"/>
  <c r="O127" i="1"/>
  <c r="O132" i="1"/>
  <c r="O118" i="1"/>
  <c r="O98" i="1"/>
  <c r="O109" i="1"/>
  <c r="O102" i="1"/>
  <c r="O162" i="1"/>
  <c r="O94" i="1"/>
  <c r="O91" i="1"/>
  <c r="O93" i="1"/>
  <c r="O92" i="1"/>
  <c r="O95" i="1"/>
  <c r="O85" i="1"/>
  <c r="O88" i="1"/>
  <c r="O76" i="1"/>
  <c r="O61" i="1"/>
  <c r="O79" i="1"/>
  <c r="O84" i="1"/>
  <c r="O70" i="1"/>
  <c r="O80" i="1"/>
  <c r="O81" i="1"/>
  <c r="O87" i="1"/>
  <c r="O83" i="1"/>
  <c r="O77" i="1"/>
  <c r="O82" i="1"/>
  <c r="O72" i="1"/>
  <c r="O86" i="1"/>
  <c r="O74" i="1"/>
  <c r="O71" i="1"/>
  <c r="O78" i="1"/>
  <c r="O73" i="1"/>
  <c r="O75" i="1"/>
  <c r="O62" i="1"/>
  <c r="O45" i="1"/>
  <c r="O58" i="1"/>
  <c r="O67" i="1"/>
  <c r="O28" i="1"/>
  <c r="O53" i="1"/>
  <c r="O3" i="1"/>
  <c r="O27" i="1"/>
  <c r="O69" i="1"/>
  <c r="O60" i="1"/>
  <c r="O68" i="1"/>
  <c r="O66" i="1"/>
  <c r="O57" i="1"/>
  <c r="O65" i="1"/>
  <c r="O56" i="1"/>
  <c r="O59" i="1"/>
  <c r="O46" i="1"/>
  <c r="O48" i="1"/>
  <c r="O47" i="1"/>
  <c r="O55" i="1"/>
  <c r="O54" i="1"/>
  <c r="O51" i="1"/>
  <c r="O64" i="1"/>
  <c r="O43" i="1"/>
  <c r="O35" i="1"/>
  <c r="O9" i="1"/>
  <c r="O14" i="1"/>
  <c r="O29" i="1"/>
  <c r="O25" i="1"/>
  <c r="O26" i="1"/>
  <c r="O20" i="1"/>
  <c r="O41" i="1"/>
  <c r="O33" i="1"/>
  <c r="O24" i="1"/>
  <c r="O90" i="1"/>
  <c r="O42" i="1"/>
  <c r="O38" i="1"/>
  <c r="O52" i="1"/>
  <c r="O39" i="1"/>
  <c r="O40" i="1"/>
  <c r="O15" i="1"/>
  <c r="O17" i="1"/>
  <c r="O21" i="1"/>
  <c r="O37" i="1"/>
  <c r="O8" i="1"/>
  <c r="O16" i="1"/>
  <c r="O13" i="1"/>
  <c r="O6" i="1"/>
  <c r="O4" i="1"/>
  <c r="O32" i="1"/>
  <c r="O50" i="1"/>
  <c r="O89" i="1"/>
  <c r="O49" i="1"/>
  <c r="O44" i="1"/>
  <c r="O23" i="1"/>
  <c r="O30" i="1"/>
  <c r="O34" i="1"/>
  <c r="O63" i="1"/>
  <c r="O22" i="1"/>
  <c r="O12" i="1"/>
  <c r="O7" i="1"/>
  <c r="O10" i="1"/>
  <c r="O19" i="1"/>
  <c r="O5" i="1"/>
  <c r="O11" i="1"/>
  <c r="O31" i="1"/>
  <c r="O18" i="1"/>
  <c r="O36" i="1"/>
  <c r="N328" i="1"/>
  <c r="N335" i="1"/>
  <c r="N329" i="1"/>
  <c r="N332" i="1"/>
  <c r="N330" i="1"/>
  <c r="N327" i="1"/>
  <c r="N333" i="1"/>
  <c r="N331" i="1"/>
  <c r="N334" i="1"/>
  <c r="N325" i="1"/>
  <c r="N326" i="1"/>
  <c r="N324" i="1"/>
  <c r="N305" i="1"/>
  <c r="N323" i="1"/>
  <c r="N304" i="1"/>
  <c r="N322" i="1"/>
  <c r="N321" i="1"/>
  <c r="N306" i="1"/>
  <c r="N307" i="1"/>
  <c r="N316" i="1"/>
  <c r="N309" i="1"/>
  <c r="N313" i="1"/>
  <c r="N311" i="1"/>
  <c r="N314" i="1"/>
  <c r="N302" i="1"/>
  <c r="N315" i="1"/>
  <c r="N308" i="1"/>
  <c r="N320" i="1"/>
  <c r="N310" i="1"/>
  <c r="N312" i="1"/>
  <c r="N319" i="1"/>
  <c r="N303" i="1"/>
  <c r="N317" i="1"/>
  <c r="N318" i="1"/>
  <c r="N299" i="1"/>
  <c r="N269" i="1"/>
  <c r="N270" i="1"/>
  <c r="N249" i="1"/>
  <c r="N268" i="1"/>
  <c r="N301" i="1"/>
  <c r="N251" i="1"/>
  <c r="N265" i="1"/>
  <c r="N272" i="1"/>
  <c r="N267" i="1"/>
  <c r="N256" i="1"/>
  <c r="N243" i="1"/>
  <c r="N288" i="1"/>
  <c r="N245" i="1"/>
  <c r="N259" i="1"/>
  <c r="N246" i="1"/>
  <c r="N250" i="1"/>
  <c r="N248" i="1"/>
  <c r="N285" i="1"/>
  <c r="N291" i="1"/>
  <c r="N293" i="1"/>
  <c r="N273" i="1"/>
  <c r="N264" i="1"/>
  <c r="N281" i="1"/>
  <c r="N266" i="1"/>
  <c r="N274" i="1"/>
  <c r="N287" i="1"/>
  <c r="N253" i="1"/>
  <c r="N252" i="1"/>
  <c r="N263" i="1"/>
  <c r="N254" i="1"/>
  <c r="N257" i="1"/>
  <c r="N277" i="1"/>
  <c r="N258" i="1"/>
  <c r="N271" i="1"/>
  <c r="N295" i="1"/>
  <c r="N255" i="1"/>
  <c r="N280" i="1"/>
  <c r="N261" i="1"/>
  <c r="N278" i="1"/>
  <c r="N283" i="1"/>
  <c r="N276" i="1"/>
  <c r="N296" i="1"/>
  <c r="N282" i="1"/>
  <c r="N262" i="1"/>
  <c r="N279" i="1"/>
  <c r="N294" i="1"/>
  <c r="N290" i="1"/>
  <c r="N275" i="1"/>
  <c r="N247" i="1"/>
  <c r="N297" i="1"/>
  <c r="N284" i="1"/>
  <c r="N286" i="1"/>
  <c r="N289" i="1"/>
  <c r="N260" i="1"/>
  <c r="N300" i="1"/>
  <c r="N244" i="1"/>
  <c r="N292" i="1"/>
  <c r="N298" i="1"/>
  <c r="N237" i="1"/>
  <c r="N236" i="1"/>
  <c r="N234" i="1"/>
  <c r="N232" i="1"/>
  <c r="N220" i="1"/>
  <c r="N222" i="1"/>
  <c r="N216" i="1"/>
  <c r="N211" i="1"/>
  <c r="N218" i="1"/>
  <c r="N226" i="1"/>
  <c r="N223" i="1"/>
  <c r="N228" i="1"/>
  <c r="N231" i="1"/>
  <c r="N230" i="1"/>
  <c r="N224" i="1"/>
  <c r="N219" i="1"/>
  <c r="N206" i="1"/>
  <c r="N215" i="1"/>
  <c r="N207" i="1"/>
  <c r="N205" i="1"/>
  <c r="N188" i="1"/>
  <c r="N208" i="1"/>
  <c r="N201" i="1"/>
  <c r="N217" i="1"/>
  <c r="N180" i="1"/>
  <c r="N195" i="1"/>
  <c r="N221" i="1"/>
  <c r="N212" i="1"/>
  <c r="N210" i="1"/>
  <c r="N227" i="1"/>
  <c r="N235" i="1"/>
  <c r="N240" i="1"/>
  <c r="N193" i="1"/>
  <c r="N202" i="1"/>
  <c r="N194" i="1"/>
  <c r="N213" i="1"/>
  <c r="N191" i="1"/>
  <c r="N198" i="1"/>
  <c r="N190" i="1"/>
  <c r="N196" i="1"/>
  <c r="N233" i="1"/>
  <c r="N225" i="1"/>
  <c r="N209" i="1"/>
  <c r="N192" i="1"/>
  <c r="N239" i="1"/>
  <c r="N238" i="1"/>
  <c r="N199" i="1"/>
  <c r="N197" i="1"/>
  <c r="N200" i="1"/>
  <c r="N189" i="1"/>
  <c r="N214" i="1"/>
  <c r="N242" i="1"/>
  <c r="N241" i="1"/>
  <c r="N203" i="1"/>
  <c r="N229" i="1"/>
  <c r="N204" i="1"/>
  <c r="N181" i="1"/>
  <c r="N187" i="1"/>
  <c r="N186" i="1"/>
  <c r="N179" i="1"/>
  <c r="N170" i="1"/>
  <c r="N185" i="1"/>
  <c r="N177" i="1"/>
  <c r="N174" i="1"/>
  <c r="N175" i="1"/>
  <c r="N176" i="1"/>
  <c r="N178" i="1"/>
  <c r="N171" i="1"/>
  <c r="N173" i="1"/>
  <c r="N184" i="1"/>
  <c r="N172" i="1"/>
  <c r="N167" i="1"/>
  <c r="N183" i="1"/>
  <c r="N169" i="1"/>
  <c r="N168" i="1"/>
  <c r="N182" i="1"/>
  <c r="N156" i="1"/>
  <c r="N155" i="1"/>
  <c r="N145" i="1"/>
  <c r="N153" i="1"/>
  <c r="N154" i="1"/>
  <c r="N151" i="1"/>
  <c r="N96" i="1"/>
  <c r="N115" i="1"/>
  <c r="N126" i="1"/>
  <c r="N152" i="1"/>
  <c r="N150" i="1"/>
  <c r="N163" i="1"/>
  <c r="N157" i="1"/>
  <c r="N138" i="1"/>
  <c r="N144" i="1"/>
  <c r="N129" i="1"/>
  <c r="N107" i="1"/>
  <c r="N143" i="1"/>
  <c r="N119" i="1"/>
  <c r="N149" i="1"/>
  <c r="N142" i="1"/>
  <c r="N141" i="1"/>
  <c r="N122" i="1"/>
  <c r="N140" i="1"/>
  <c r="N123" i="1"/>
  <c r="N164" i="1"/>
  <c r="N137" i="1"/>
  <c r="N121" i="1"/>
  <c r="N146" i="1"/>
  <c r="N111" i="1"/>
  <c r="N117" i="1"/>
  <c r="N114" i="1"/>
  <c r="N131" i="1"/>
  <c r="N106" i="1"/>
  <c r="N166" i="1"/>
  <c r="N97" i="1"/>
  <c r="N134" i="1"/>
  <c r="N116" i="1"/>
  <c r="N139" i="1"/>
  <c r="N135" i="1"/>
  <c r="N148" i="1"/>
  <c r="N136" i="1"/>
  <c r="N124" i="1"/>
  <c r="N113" i="1"/>
  <c r="N108" i="1"/>
  <c r="N133" i="1"/>
  <c r="N165" i="1"/>
  <c r="N100" i="1"/>
  <c r="N130" i="1"/>
  <c r="N120" i="1"/>
  <c r="N128" i="1"/>
  <c r="N110" i="1"/>
  <c r="N104" i="1"/>
  <c r="N99" i="1"/>
  <c r="N101" i="1"/>
  <c r="N105" i="1"/>
  <c r="N147" i="1"/>
  <c r="N158" i="1"/>
  <c r="N161" i="1"/>
  <c r="N125" i="1"/>
  <c r="N160" i="1"/>
  <c r="N159" i="1"/>
  <c r="N103" i="1"/>
  <c r="N112" i="1"/>
  <c r="N127" i="1"/>
  <c r="N132" i="1"/>
  <c r="N118" i="1"/>
  <c r="N98" i="1"/>
  <c r="N109" i="1"/>
  <c r="N102" i="1"/>
  <c r="N162" i="1"/>
  <c r="N94" i="1"/>
  <c r="N91" i="1"/>
  <c r="N93" i="1"/>
  <c r="N92" i="1"/>
  <c r="N95" i="1"/>
  <c r="N85" i="1"/>
  <c r="N88" i="1"/>
  <c r="N76" i="1"/>
  <c r="N61" i="1"/>
  <c r="N79" i="1"/>
  <c r="N84" i="1"/>
  <c r="N70" i="1"/>
  <c r="N80" i="1"/>
  <c r="N81" i="1"/>
  <c r="N87" i="1"/>
  <c r="N83" i="1"/>
  <c r="N77" i="1"/>
  <c r="N82" i="1"/>
  <c r="N72" i="1"/>
  <c r="N86" i="1"/>
  <c r="N74" i="1"/>
  <c r="N71" i="1"/>
  <c r="N78" i="1"/>
  <c r="N73" i="1"/>
  <c r="N75" i="1"/>
  <c r="N62" i="1"/>
  <c r="N45" i="1"/>
  <c r="N58" i="1"/>
  <c r="N67" i="1"/>
  <c r="N28" i="1"/>
  <c r="N53" i="1"/>
  <c r="N3" i="1"/>
  <c r="N27" i="1"/>
  <c r="N69" i="1"/>
  <c r="N60" i="1"/>
  <c r="N68" i="1"/>
  <c r="N66" i="1"/>
  <c r="N57" i="1"/>
  <c r="N65" i="1"/>
  <c r="N56" i="1"/>
  <c r="N59" i="1"/>
  <c r="N46" i="1"/>
  <c r="N48" i="1"/>
  <c r="N47" i="1"/>
  <c r="N55" i="1"/>
  <c r="N54" i="1"/>
  <c r="N51" i="1"/>
  <c r="N64" i="1"/>
  <c r="N43" i="1"/>
  <c r="N35" i="1"/>
  <c r="N9" i="1"/>
  <c r="N14" i="1"/>
  <c r="N29" i="1"/>
  <c r="N25" i="1"/>
  <c r="N26" i="1"/>
  <c r="N20" i="1"/>
  <c r="N41" i="1"/>
  <c r="N33" i="1"/>
  <c r="N24" i="1"/>
  <c r="N90" i="1"/>
  <c r="N42" i="1"/>
  <c r="N38" i="1"/>
  <c r="N52" i="1"/>
  <c r="N39" i="1"/>
  <c r="N40" i="1"/>
  <c r="N15" i="1"/>
  <c r="N17" i="1"/>
  <c r="N21" i="1"/>
  <c r="N37" i="1"/>
  <c r="N8" i="1"/>
  <c r="N16" i="1"/>
  <c r="N13" i="1"/>
  <c r="N6" i="1"/>
  <c r="N4" i="1"/>
  <c r="N32" i="1"/>
  <c r="N50" i="1"/>
  <c r="N89" i="1"/>
  <c r="N49" i="1"/>
  <c r="N44" i="1"/>
  <c r="N23" i="1"/>
  <c r="N30" i="1"/>
  <c r="N34" i="1"/>
  <c r="N63" i="1"/>
  <c r="N22" i="1"/>
  <c r="N12" i="1"/>
  <c r="N7" i="1"/>
  <c r="N10" i="1"/>
  <c r="N19" i="1"/>
  <c r="N5" i="1"/>
  <c r="N11" i="1"/>
  <c r="N31" i="1"/>
  <c r="N18" i="1"/>
  <c r="N36" i="1"/>
  <c r="N1" i="1" l="1"/>
  <c r="O1" i="1"/>
  <c r="K1" i="1"/>
</calcChain>
</file>

<file path=xl/sharedStrings.xml><?xml version="1.0" encoding="utf-8"?>
<sst xmlns="http://schemas.openxmlformats.org/spreadsheetml/2006/main" count="680" uniqueCount="149">
  <si>
    <t>Telepítés helye</t>
  </si>
  <si>
    <t>Telepítés ideje</t>
  </si>
  <si>
    <t>Fogás helye</t>
  </si>
  <si>
    <t>Fogás ideje</t>
  </si>
  <si>
    <t>Csepel, komp</t>
  </si>
  <si>
    <t>Makád</t>
  </si>
  <si>
    <t>Ráckeve, Fanyilas</t>
  </si>
  <si>
    <t>Ráckeve, Balabán</t>
  </si>
  <si>
    <t>Kiskunlacháza</t>
  </si>
  <si>
    <t>Szigetszentmiklós</t>
  </si>
  <si>
    <t>Ráckeve, Bécsi köz</t>
  </si>
  <si>
    <t>Taksonyi híd</t>
  </si>
  <si>
    <t>Szigetszentmárton</t>
  </si>
  <si>
    <t>Dömsöd, Mávag</t>
  </si>
  <si>
    <t>BKV Tanya</t>
  </si>
  <si>
    <t>Taksony</t>
  </si>
  <si>
    <t>Tököl</t>
  </si>
  <si>
    <t>Majosháza</t>
  </si>
  <si>
    <t>Szigetcsép</t>
  </si>
  <si>
    <t>Ráckeve, Somlyó</t>
  </si>
  <si>
    <t>Szigethalom</t>
  </si>
  <si>
    <t>Dunaharaszti</t>
  </si>
  <si>
    <t>Dömsöd, Neptun</t>
  </si>
  <si>
    <t>Taksonyi holtág</t>
  </si>
  <si>
    <t>Ráckeve</t>
  </si>
  <si>
    <t>Szigetbecse</t>
  </si>
  <si>
    <t>Ráckevei híd</t>
  </si>
  <si>
    <t>36-37 folyam km</t>
  </si>
  <si>
    <t>Tass</t>
  </si>
  <si>
    <t>BKV tanya</t>
  </si>
  <si>
    <t>Áporka</t>
  </si>
  <si>
    <t>?</t>
  </si>
  <si>
    <t>Tass zsilip</t>
  </si>
  <si>
    <t>Dömsöd</t>
  </si>
  <si>
    <t>Telep. kg</t>
  </si>
  <si>
    <t>Fogás kg</t>
  </si>
  <si>
    <t>Ráckeve, Keszeg sor</t>
  </si>
  <si>
    <t>Angyali-sziget</t>
  </si>
  <si>
    <t>Molnár-sziget</t>
  </si>
  <si>
    <t>Dömsöd Napospart</t>
  </si>
  <si>
    <t>Ráckeve, Malom ö.</t>
  </si>
  <si>
    <t>Szigetbecse Királyrét</t>
  </si>
  <si>
    <t xml:space="preserve">Dömsöd </t>
  </si>
  <si>
    <t>Majosi kikötő</t>
  </si>
  <si>
    <t>Kunsági zsilip torkolata</t>
  </si>
  <si>
    <t>Szigetszentmiklós kikötő</t>
  </si>
  <si>
    <t>Telep. cm</t>
  </si>
  <si>
    <t>Fogás cm</t>
  </si>
  <si>
    <t>Ráckeve, Piac tér</t>
  </si>
  <si>
    <t xml:space="preserve">Ráckeve </t>
  </si>
  <si>
    <t>Dömsöd (Északi öv zsilip)</t>
  </si>
  <si>
    <t>Szigetcsép (30 fkm)</t>
  </si>
  <si>
    <t>Szigetcsépi holtág</t>
  </si>
  <si>
    <t>Ráckeve, Keszeg sor 51</t>
  </si>
  <si>
    <t>Dömsöd (10,9 fkm)</t>
  </si>
  <si>
    <t>Dömsöd (11 fkm)</t>
  </si>
  <si>
    <t>Dömsöd (8,7 fkm)</t>
  </si>
  <si>
    <t>Szigetszentmárton (23fkm)</t>
  </si>
  <si>
    <t>Szigetbecse strand</t>
  </si>
  <si>
    <t>Szigetszentmárton (26-27 fkm)</t>
  </si>
  <si>
    <t>Szigetbecse, hajóállomás</t>
  </si>
  <si>
    <t>Szigetcsép, szakadék</t>
  </si>
  <si>
    <t>Dömsöd, átvágás</t>
  </si>
  <si>
    <t>Ráckeve, Angyali sziget</t>
  </si>
  <si>
    <t>Angyali sziget</t>
  </si>
  <si>
    <t>Tököli Parkerdő</t>
  </si>
  <si>
    <t>Tassi IV.</t>
  </si>
  <si>
    <t xml:space="preserve">Szigetcsép </t>
  </si>
  <si>
    <t>Dunaújvárosi öböl</t>
  </si>
  <si>
    <t xml:space="preserve">Makád </t>
  </si>
  <si>
    <t>Békacsárda</t>
  </si>
  <si>
    <t>Csepeli pálya</t>
  </si>
  <si>
    <t>Budapest</t>
  </si>
  <si>
    <t>Szigethalom, BKV tanyával szemben</t>
  </si>
  <si>
    <t>33,5 fkm</t>
  </si>
  <si>
    <t>Szigetcsép, strand</t>
  </si>
  <si>
    <t>Majosháza 32-es tábla</t>
  </si>
  <si>
    <t>Szigetcsépi hókony</t>
  </si>
  <si>
    <t>Dunavarsány</t>
  </si>
  <si>
    <t>36-37 fkm</t>
  </si>
  <si>
    <t>Szigetszentmiklós Tanösvény</t>
  </si>
  <si>
    <t>Kiskunlacháza, Kiskunsétány 104.</t>
  </si>
  <si>
    <t>35. fkm</t>
  </si>
  <si>
    <t>Ráckeve, Malom-öböl</t>
  </si>
  <si>
    <t>Dunasziget 37-38. fkm</t>
  </si>
  <si>
    <t>Szigethalom 35. fkm</t>
  </si>
  <si>
    <t>40-41-fkm</t>
  </si>
  <si>
    <t>Szigetszentmiklós hókony</t>
  </si>
  <si>
    <t>Szigetszentmiklós Oláh strand</t>
  </si>
  <si>
    <t>Szigethalmi holtág</t>
  </si>
  <si>
    <t>Makád, kukoricás</t>
  </si>
  <si>
    <t>Majosháza, sétány 73.</t>
  </si>
  <si>
    <t>Csepel</t>
  </si>
  <si>
    <t xml:space="preserve">Csepel </t>
  </si>
  <si>
    <t>Dömsöd (4,5 fkm)</t>
  </si>
  <si>
    <t>Dömsöd (10+761/B)</t>
  </si>
  <si>
    <t>16,5 fkm</t>
  </si>
  <si>
    <t>Makád szilvás</t>
  </si>
  <si>
    <t>Lapos öböl</t>
  </si>
  <si>
    <t>16+888</t>
  </si>
  <si>
    <t>Ráckeve, Keszeg sor 220.</t>
  </si>
  <si>
    <t>30. fkm</t>
  </si>
  <si>
    <t>Makád 5 fkm</t>
  </si>
  <si>
    <t>Makád Ezüstpart</t>
  </si>
  <si>
    <t>32 fkm</t>
  </si>
  <si>
    <t>Tassi zsilip előtt</t>
  </si>
  <si>
    <t>Tass, kunsági tork.</t>
  </si>
  <si>
    <t>Áporka 27,36 fkm</t>
  </si>
  <si>
    <t>Dömsöd 10,5 fkm</t>
  </si>
  <si>
    <t>23 fkm</t>
  </si>
  <si>
    <t>BSE tanya</t>
  </si>
  <si>
    <t>Ráckeve, Tókert sor</t>
  </si>
  <si>
    <t>Szigetbecse Napospart</t>
  </si>
  <si>
    <t>Taksony Forrás sétány</t>
  </si>
  <si>
    <t>Taksonyi hídtól 500 m</t>
  </si>
  <si>
    <t>fkm</t>
  </si>
  <si>
    <t>idő (nap)</t>
  </si>
  <si>
    <t>távolság</t>
  </si>
  <si>
    <t>súly vált.</t>
  </si>
  <si>
    <t>méret vált.</t>
  </si>
  <si>
    <t>Tass, Postás-tanya</t>
  </si>
  <si>
    <t>Rózsa-sziget</t>
  </si>
  <si>
    <t>Francia-öböl</t>
  </si>
  <si>
    <t>Domariba-sziget</t>
  </si>
  <si>
    <t>Francia-öböl és Kvassay között</t>
  </si>
  <si>
    <t>Északi övcsatorna (Apaj közúti és vasúti híd között)</t>
  </si>
  <si>
    <t>Északi övcsatorna</t>
  </si>
  <si>
    <t>Főág 30,5 fkm</t>
  </si>
  <si>
    <t>Adony, mellékág</t>
  </si>
  <si>
    <t>Makád, Parkerdő</t>
  </si>
  <si>
    <t>Makád, gázvezeték</t>
  </si>
  <si>
    <t>Makád, strand</t>
  </si>
  <si>
    <t>Ráckeve, Pereg</t>
  </si>
  <si>
    <t>Dömsöd, Neptun tanya</t>
  </si>
  <si>
    <t>Ráckeve, Angyali-sziget</t>
  </si>
  <si>
    <t>Ráckeve, Kagylós</t>
  </si>
  <si>
    <t>18 fkm</t>
  </si>
  <si>
    <t>Raffás-sziget</t>
  </si>
  <si>
    <t>Szigetbecse, Királyréti Dunasor 112.</t>
  </si>
  <si>
    <t>Szigetcsép, BSE horgásztanya</t>
  </si>
  <si>
    <t>Szigetcsép, olajvezeték</t>
  </si>
  <si>
    <t>Szigetcsép, Domariba</t>
  </si>
  <si>
    <t>Szigetcsép, Vegyesüzemi Dolgozók HE tanya</t>
  </si>
  <si>
    <t>Szigethalom, strand</t>
  </si>
  <si>
    <t>Tass üdülőtelep</t>
  </si>
  <si>
    <t>ÁTLAG:</t>
  </si>
  <si>
    <t>táv. absz.</t>
  </si>
  <si>
    <t>Jelölt hal:</t>
  </si>
  <si>
    <t>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</si>
</sst>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 CE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2" borderId="0" xfId="0" applyFill="1"/>
    <xf numFmtId="0" fontId="1" fillId="0" borderId="0" xfId="0" applyFont="1" applyFill="1"/>
    <xf numFmtId="14" fontId="1" fillId="0" borderId="0" xfId="0" applyNumberFormat="1" applyFont="1" applyFill="1"/>
    <xf numFmtId="2" fontId="1" fillId="0" borderId="0" xfId="0" applyNumberFormat="1" applyFont="1" applyFill="1"/>
    <xf numFmtId="164" fontId="1" fillId="0" borderId="0" xfId="0" applyNumberFormat="1" applyFont="1" applyFill="1"/>
    <xf numFmtId="0" fontId="0" fillId="0" borderId="0" xfId="0" applyFill="1"/>
    <xf numFmtId="14" fontId="0" fillId="0" borderId="0" xfId="0" applyNumberFormat="1" applyFill="1"/>
    <xf numFmtId="2" fontId="0" fillId="0" borderId="0" xfId="0" applyNumberFormat="1" applyFill="1"/>
    <xf numFmtId="164" fontId="0" fillId="0" borderId="0" xfId="0" applyNumberFormat="1" applyFill="1"/>
    <xf numFmtId="1" fontId="1" fillId="3" borderId="0" xfId="0" applyNumberFormat="1" applyFont="1" applyFill="1"/>
    <xf numFmtId="0" fontId="1" fillId="3" borderId="0" xfId="0" applyFont="1" applyFill="1"/>
    <xf numFmtId="1" fontId="0" fillId="3" borderId="0" xfId="0" applyNumberFormat="1" applyFill="1"/>
    <xf numFmtId="2" fontId="0" fillId="3" borderId="0" xfId="0" applyNumberFormat="1" applyFill="1"/>
    <xf numFmtId="0" fontId="0" fillId="3" borderId="0" xfId="0" applyFill="1"/>
    <xf numFmtId="164" fontId="3" fillId="0" borderId="0" xfId="0" applyNumberFormat="1" applyFont="1" applyFill="1" applyAlignment="1">
      <alignment vertical="top"/>
    </xf>
    <xf numFmtId="1" fontId="3" fillId="3" borderId="0" xfId="0" applyNumberFormat="1" applyFont="1" applyFill="1" applyAlignment="1">
      <alignment vertical="top"/>
    </xf>
    <xf numFmtId="2" fontId="3" fillId="3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1" fontId="3" fillId="0" borderId="0" xfId="0" applyNumberFormat="1" applyFont="1" applyFill="1" applyAlignment="1">
      <alignment vertical="top"/>
    </xf>
    <xf numFmtId="14" fontId="3" fillId="0" borderId="0" xfId="0" applyNumberFormat="1" applyFont="1" applyFill="1" applyAlignment="1">
      <alignment vertical="top"/>
    </xf>
    <xf numFmtId="2" fontId="3" fillId="0" borderId="0" xfId="0" applyNumberFormat="1" applyFont="1" applyFill="1" applyAlignment="1">
      <alignment vertical="top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7.85546875" style="6" bestFit="1" customWidth="1"/>
    <col min="2" max="2" width="4.42578125" style="6" bestFit="1" customWidth="1"/>
    <col min="3" max="3" width="14.28515625" style="7" bestFit="1" customWidth="1"/>
    <col min="4" max="4" width="46.5703125" style="6" bestFit="1" customWidth="1"/>
    <col min="5" max="5" width="4.42578125" style="6" bestFit="1" customWidth="1"/>
    <col min="6" max="6" width="12.5703125" style="7" bestFit="1" customWidth="1"/>
    <col min="7" max="7" width="11" style="8" customWidth="1"/>
    <col min="8" max="8" width="11" style="9" customWidth="1"/>
    <col min="9" max="9" width="8.42578125" style="8" bestFit="1" customWidth="1"/>
    <col min="10" max="10" width="9.140625" style="9"/>
    <col min="11" max="13" width="9.140625" style="12"/>
    <col min="14" max="14" width="9.140625" style="14"/>
    <col min="15" max="15" width="10.7109375" style="14" bestFit="1" customWidth="1"/>
    <col min="16" max="16384" width="9.140625" style="6"/>
  </cols>
  <sheetData>
    <row r="1" spans="1:15" s="18" customFormat="1" ht="35.25" customHeight="1" x14ac:dyDescent="0.25">
      <c r="A1" s="18" t="s">
        <v>147</v>
      </c>
      <c r="C1" s="19">
        <f>1000+216+200+500+500+500+1000+500+500+300</f>
        <v>5216</v>
      </c>
      <c r="D1" s="18" t="s">
        <v>148</v>
      </c>
      <c r="F1" s="20"/>
      <c r="G1" s="21"/>
      <c r="H1" s="15"/>
      <c r="I1" s="21"/>
      <c r="J1" s="15" t="s">
        <v>145</v>
      </c>
      <c r="K1" s="16">
        <f>AVERAGE(K3:K335)</f>
        <v>182.94409937888199</v>
      </c>
      <c r="L1" s="16">
        <f>AVERAGE(L3:L335)</f>
        <v>1.2946708463949843</v>
      </c>
      <c r="M1" s="16">
        <f>AVERAGE(M3:M335)</f>
        <v>11.909090909090908</v>
      </c>
      <c r="N1" s="17">
        <f>AVERAGE(N3:N335)</f>
        <v>0.60897368421052567</v>
      </c>
      <c r="O1" s="16">
        <f>AVERAGE(O3:O335)</f>
        <v>3.6269058295964127</v>
      </c>
    </row>
    <row r="2" spans="1:15" s="2" customFormat="1" x14ac:dyDescent="0.25">
      <c r="A2" s="2" t="s">
        <v>0</v>
      </c>
      <c r="B2" s="2" t="s">
        <v>115</v>
      </c>
      <c r="C2" s="3" t="s">
        <v>1</v>
      </c>
      <c r="D2" s="2" t="s">
        <v>2</v>
      </c>
      <c r="E2" s="2" t="s">
        <v>115</v>
      </c>
      <c r="F2" s="3" t="s">
        <v>3</v>
      </c>
      <c r="G2" s="4" t="s">
        <v>34</v>
      </c>
      <c r="H2" s="5" t="s">
        <v>46</v>
      </c>
      <c r="I2" s="4" t="s">
        <v>35</v>
      </c>
      <c r="J2" s="5" t="s">
        <v>47</v>
      </c>
      <c r="K2" s="10" t="s">
        <v>116</v>
      </c>
      <c r="L2" s="10" t="s">
        <v>117</v>
      </c>
      <c r="M2" s="10" t="s">
        <v>146</v>
      </c>
      <c r="N2" s="11" t="s">
        <v>118</v>
      </c>
      <c r="O2" s="11" t="s">
        <v>119</v>
      </c>
    </row>
    <row r="3" spans="1:15" x14ac:dyDescent="0.25">
      <c r="A3" s="6" t="s">
        <v>11</v>
      </c>
      <c r="B3" s="6">
        <v>38</v>
      </c>
      <c r="C3" s="7">
        <v>37907</v>
      </c>
      <c r="D3" s="6" t="s">
        <v>18</v>
      </c>
      <c r="E3" s="6">
        <v>32</v>
      </c>
      <c r="F3" s="7">
        <v>38127</v>
      </c>
      <c r="G3" s="8">
        <v>1.5</v>
      </c>
      <c r="I3" s="8">
        <v>1.45</v>
      </c>
      <c r="K3" s="12">
        <f>IF(OR(OR(ISBLANK(F3), ISBLANK(C3)),C3 &gt; F3), "", F3-C3)</f>
        <v>220</v>
      </c>
      <c r="L3" s="12">
        <f>IF(OR(ISBLANK(B3), ISBLANK(E3)), "", E3-B3)</f>
        <v>-6</v>
      </c>
      <c r="M3" s="12">
        <f>IF(ISNUMBER(L3),ABS(L3),"")</f>
        <v>6</v>
      </c>
      <c r="N3" s="13">
        <f>IF(OR(ISBLANK(I3), ISBLANK(G3)), "", I3-G3)</f>
        <v>-5.0000000000000044E-2</v>
      </c>
      <c r="O3" s="13" t="str">
        <f>IF(OR(ISBLANK(J3), ISBLANK(H3)), "", J3-H3)</f>
        <v/>
      </c>
    </row>
    <row r="4" spans="1:15" x14ac:dyDescent="0.25">
      <c r="A4" s="6" t="s">
        <v>4</v>
      </c>
      <c r="B4" s="6">
        <v>49</v>
      </c>
      <c r="C4" s="7">
        <v>37907</v>
      </c>
      <c r="D4" s="6" t="s">
        <v>5</v>
      </c>
      <c r="E4" s="6">
        <v>5</v>
      </c>
      <c r="F4" s="7">
        <v>38066</v>
      </c>
      <c r="G4" s="8">
        <v>1.5</v>
      </c>
      <c r="I4" s="8">
        <v>1.5</v>
      </c>
      <c r="K4" s="12">
        <f>IF(OR(OR(ISBLANK(F4), ISBLANK(C4)),C4 &gt; F4), "", F4-C4)</f>
        <v>159</v>
      </c>
      <c r="L4" s="12">
        <f>IF(OR(ISBLANK(B4), ISBLANK(E4)), "", E4-B4)</f>
        <v>-44</v>
      </c>
      <c r="M4" s="12">
        <f>IF(ISNUMBER(L4),ABS(L4),"")</f>
        <v>44</v>
      </c>
      <c r="N4" s="13">
        <f>IF(OR(ISBLANK(I4), ISBLANK(G4)), "", I4-G4)</f>
        <v>0</v>
      </c>
      <c r="O4" s="13" t="str">
        <f>IF(OR(ISBLANK(J4), ISBLANK(H4)), "", J4-H4)</f>
        <v/>
      </c>
    </row>
    <row r="5" spans="1:15" x14ac:dyDescent="0.25">
      <c r="A5" s="6" t="s">
        <v>4</v>
      </c>
      <c r="B5" s="6">
        <v>49</v>
      </c>
      <c r="C5" s="7">
        <v>37907</v>
      </c>
      <c r="D5" s="6" t="s">
        <v>7</v>
      </c>
      <c r="E5" s="6">
        <v>20</v>
      </c>
      <c r="F5" s="7">
        <v>37931</v>
      </c>
      <c r="G5" s="8">
        <v>1.5</v>
      </c>
      <c r="I5" s="8">
        <v>1.5</v>
      </c>
      <c r="K5" s="12">
        <f>IF(OR(OR(ISBLANK(F5), ISBLANK(C5)),C5 &gt; F5), "", F5-C5)</f>
        <v>24</v>
      </c>
      <c r="L5" s="12">
        <f>IF(OR(ISBLANK(B5), ISBLANK(E5)), "", E5-B5)</f>
        <v>-29</v>
      </c>
      <c r="M5" s="12">
        <f>IF(ISNUMBER(L5),ABS(L5),"")</f>
        <v>29</v>
      </c>
      <c r="N5" s="13">
        <f>IF(OR(ISBLANK(I5), ISBLANK(G5)), "", I5-G5)</f>
        <v>0</v>
      </c>
      <c r="O5" s="13" t="str">
        <f>IF(OR(ISBLANK(J5), ISBLANK(H5)), "", J5-H5)</f>
        <v/>
      </c>
    </row>
    <row r="6" spans="1:15" x14ac:dyDescent="0.25">
      <c r="A6" s="6" t="s">
        <v>4</v>
      </c>
      <c r="B6" s="6">
        <v>49</v>
      </c>
      <c r="C6" s="7">
        <v>37907</v>
      </c>
      <c r="D6" s="6" t="s">
        <v>83</v>
      </c>
      <c r="E6" s="6">
        <v>20</v>
      </c>
      <c r="F6" s="7">
        <v>38077</v>
      </c>
      <c r="G6" s="8">
        <v>1.5</v>
      </c>
      <c r="I6" s="8">
        <v>1.5</v>
      </c>
      <c r="K6" s="12">
        <f>IF(OR(OR(ISBLANK(F6), ISBLANK(C6)),C6 &gt; F6), "", F6-C6)</f>
        <v>170</v>
      </c>
      <c r="L6" s="12">
        <f>IF(OR(ISBLANK(B6), ISBLANK(E6)), "", E6-B6)</f>
        <v>-29</v>
      </c>
      <c r="M6" s="12">
        <f>IF(ISNUMBER(L6),ABS(L6),"")</f>
        <v>29</v>
      </c>
      <c r="N6" s="13">
        <f>IF(OR(ISBLANK(I6), ISBLANK(G6)), "", I6-G6)</f>
        <v>0</v>
      </c>
      <c r="O6" s="13" t="str">
        <f>IF(OR(ISBLANK(J6), ISBLANK(H6)), "", J6-H6)</f>
        <v/>
      </c>
    </row>
    <row r="7" spans="1:15" x14ac:dyDescent="0.25">
      <c r="A7" s="6" t="s">
        <v>9</v>
      </c>
      <c r="B7" s="6">
        <v>42</v>
      </c>
      <c r="C7" s="7">
        <v>37907</v>
      </c>
      <c r="D7" s="6" t="s">
        <v>8</v>
      </c>
      <c r="E7" s="6">
        <v>23</v>
      </c>
      <c r="F7" s="7">
        <v>37943</v>
      </c>
      <c r="G7" s="8">
        <v>1.5</v>
      </c>
      <c r="I7" s="8">
        <v>1.5</v>
      </c>
      <c r="K7" s="12">
        <f>IF(OR(OR(ISBLANK(F7), ISBLANK(C7)),C7 &gt; F7), "", F7-C7)</f>
        <v>36</v>
      </c>
      <c r="L7" s="12">
        <f>IF(OR(ISBLANK(B7), ISBLANK(E7)), "", E7-B7)</f>
        <v>-19</v>
      </c>
      <c r="M7" s="12">
        <f>IF(ISNUMBER(L7),ABS(L7),"")</f>
        <v>19</v>
      </c>
      <c r="N7" s="13">
        <f>IF(OR(ISBLANK(I7), ISBLANK(G7)), "", I7-G7)</f>
        <v>0</v>
      </c>
      <c r="O7" s="13" t="str">
        <f>IF(OR(ISBLANK(J7), ISBLANK(H7)), "", J7-H7)</f>
        <v/>
      </c>
    </row>
    <row r="8" spans="1:15" x14ac:dyDescent="0.25">
      <c r="A8" s="6" t="s">
        <v>4</v>
      </c>
      <c r="B8" s="6">
        <v>49</v>
      </c>
      <c r="C8" s="7">
        <v>37907</v>
      </c>
      <c r="D8" s="6" t="s">
        <v>122</v>
      </c>
      <c r="E8" s="6">
        <v>54</v>
      </c>
      <c r="F8" s="7">
        <v>38095</v>
      </c>
      <c r="G8" s="8">
        <v>1.5</v>
      </c>
      <c r="I8" s="8">
        <v>1.5</v>
      </c>
      <c r="K8" s="12">
        <f>IF(OR(OR(ISBLANK(F8), ISBLANK(C8)),C8 &gt; F8), "", F8-C8)</f>
        <v>188</v>
      </c>
      <c r="L8" s="12">
        <f>IF(OR(ISBLANK(B8), ISBLANK(E8)), "", E8-B8)</f>
        <v>5</v>
      </c>
      <c r="M8" s="12">
        <f>IF(ISNUMBER(L8),ABS(L8),"")</f>
        <v>5</v>
      </c>
      <c r="N8" s="13">
        <f>IF(OR(ISBLANK(I8), ISBLANK(G8)), "", I8-G8)</f>
        <v>0</v>
      </c>
      <c r="O8" s="13" t="str">
        <f>IF(OR(ISBLANK(J8), ISBLANK(H8)), "", J8-H8)</f>
        <v/>
      </c>
    </row>
    <row r="9" spans="1:15" x14ac:dyDescent="0.25">
      <c r="A9" s="6" t="s">
        <v>11</v>
      </c>
      <c r="B9" s="6">
        <v>38</v>
      </c>
      <c r="C9" s="7">
        <v>37907</v>
      </c>
      <c r="D9" s="6" t="s">
        <v>23</v>
      </c>
      <c r="E9" s="6">
        <v>41</v>
      </c>
      <c r="F9" s="7">
        <v>38061</v>
      </c>
      <c r="G9" s="8">
        <v>1.5</v>
      </c>
      <c r="I9" s="8">
        <v>1.65</v>
      </c>
      <c r="K9" s="12">
        <f>IF(OR(OR(ISBLANK(F9), ISBLANK(C9)),C9 &gt; F9), "", F9-C9)</f>
        <v>154</v>
      </c>
      <c r="L9" s="12">
        <f>IF(OR(ISBLANK(B9), ISBLANK(E9)), "", E9-B9)</f>
        <v>3</v>
      </c>
      <c r="M9" s="12">
        <f>IF(ISNUMBER(L9),ABS(L9),"")</f>
        <v>3</v>
      </c>
      <c r="N9" s="13">
        <f>IF(OR(ISBLANK(I9), ISBLANK(G9)), "", I9-G9)</f>
        <v>0.14999999999999991</v>
      </c>
      <c r="O9" s="13" t="str">
        <f>IF(OR(ISBLANK(J9), ISBLANK(H9)), "", J9-H9)</f>
        <v/>
      </c>
    </row>
    <row r="10" spans="1:15" x14ac:dyDescent="0.25">
      <c r="A10" s="6" t="s">
        <v>9</v>
      </c>
      <c r="B10" s="6">
        <v>42</v>
      </c>
      <c r="C10" s="7">
        <v>37907</v>
      </c>
      <c r="D10" s="6" t="s">
        <v>10</v>
      </c>
      <c r="E10" s="6">
        <v>19</v>
      </c>
      <c r="F10" s="7">
        <v>37958</v>
      </c>
      <c r="G10" s="8">
        <v>1.5</v>
      </c>
      <c r="I10" s="8">
        <v>1.7</v>
      </c>
      <c r="K10" s="12">
        <f>IF(OR(OR(ISBLANK(F10), ISBLANK(C10)),C10 &gt; F10), "", F10-C10)</f>
        <v>51</v>
      </c>
      <c r="L10" s="12">
        <f>IF(OR(ISBLANK(B10), ISBLANK(E10)), "", E10-B10)</f>
        <v>-23</v>
      </c>
      <c r="M10" s="12">
        <f>IF(ISNUMBER(L10),ABS(L10),"")</f>
        <v>23</v>
      </c>
      <c r="N10" s="13">
        <f>IF(OR(ISBLANK(I10), ISBLANK(G10)), "", I10-G10)</f>
        <v>0.19999999999999996</v>
      </c>
      <c r="O10" s="13" t="str">
        <f>IF(OR(ISBLANK(J10), ISBLANK(H10)), "", J10-H10)</f>
        <v/>
      </c>
    </row>
    <row r="11" spans="1:15" x14ac:dyDescent="0.25">
      <c r="A11" s="6" t="s">
        <v>4</v>
      </c>
      <c r="B11" s="6">
        <v>49</v>
      </c>
      <c r="C11" s="7">
        <v>37907</v>
      </c>
      <c r="D11" s="6" t="s">
        <v>6</v>
      </c>
      <c r="E11" s="6">
        <v>17</v>
      </c>
      <c r="F11" s="7">
        <v>37926</v>
      </c>
      <c r="G11" s="8">
        <v>1.5</v>
      </c>
      <c r="I11" s="8">
        <v>1.75</v>
      </c>
      <c r="K11" s="12">
        <f>IF(OR(OR(ISBLANK(F11), ISBLANK(C11)),C11 &gt; F11), "", F11-C11)</f>
        <v>19</v>
      </c>
      <c r="L11" s="12">
        <f>IF(OR(ISBLANK(B11), ISBLANK(E11)), "", E11-B11)</f>
        <v>-32</v>
      </c>
      <c r="M11" s="12">
        <f>IF(ISNUMBER(L11),ABS(L11),"")</f>
        <v>32</v>
      </c>
      <c r="N11" s="13">
        <f>IF(OR(ISBLANK(I11), ISBLANK(G11)), "", I11-G11)</f>
        <v>0.25</v>
      </c>
      <c r="O11" s="13" t="str">
        <f>IF(OR(ISBLANK(J11), ISBLANK(H11)), "", J11-H11)</f>
        <v/>
      </c>
    </row>
    <row r="12" spans="1:15" x14ac:dyDescent="0.25">
      <c r="A12" s="6" t="s">
        <v>9</v>
      </c>
      <c r="B12" s="6">
        <v>42</v>
      </c>
      <c r="C12" s="7">
        <v>37907</v>
      </c>
      <c r="D12" s="6" t="s">
        <v>5</v>
      </c>
      <c r="E12" s="6">
        <v>5</v>
      </c>
      <c r="F12" s="7">
        <v>37941</v>
      </c>
      <c r="G12" s="8">
        <v>1.5</v>
      </c>
      <c r="I12" s="8">
        <v>1.76</v>
      </c>
      <c r="K12" s="12">
        <f>IF(OR(OR(ISBLANK(F12), ISBLANK(C12)),C12 &gt; F12), "", F12-C12)</f>
        <v>34</v>
      </c>
      <c r="L12" s="12">
        <f>IF(OR(ISBLANK(B12), ISBLANK(E12)), "", E12-B12)</f>
        <v>-37</v>
      </c>
      <c r="M12" s="12">
        <f>IF(ISNUMBER(L12),ABS(L12),"")</f>
        <v>37</v>
      </c>
      <c r="N12" s="13">
        <f>IF(OR(ISBLANK(I12), ISBLANK(G12)), "", I12-G12)</f>
        <v>0.26</v>
      </c>
      <c r="O12" s="13" t="str">
        <f>IF(OR(ISBLANK(J12), ISBLANK(H12)), "", J12-H12)</f>
        <v/>
      </c>
    </row>
    <row r="13" spans="1:15" x14ac:dyDescent="0.25">
      <c r="A13" s="6" t="s">
        <v>4</v>
      </c>
      <c r="B13" s="6">
        <v>49</v>
      </c>
      <c r="C13" s="7">
        <v>37907</v>
      </c>
      <c r="D13" s="6" t="s">
        <v>19</v>
      </c>
      <c r="E13" s="6">
        <v>13</v>
      </c>
      <c r="F13" s="7">
        <v>38065</v>
      </c>
      <c r="G13" s="8">
        <v>1.5</v>
      </c>
      <c r="I13" s="8">
        <v>1.8</v>
      </c>
      <c r="K13" s="12">
        <f>IF(OR(OR(ISBLANK(F13), ISBLANK(C13)),C13 &gt; F13), "", F13-C13)</f>
        <v>158</v>
      </c>
      <c r="L13" s="12">
        <f>IF(OR(ISBLANK(B13), ISBLANK(E13)), "", E13-B13)</f>
        <v>-36</v>
      </c>
      <c r="M13" s="12">
        <f>IF(ISNUMBER(L13),ABS(L13),"")</f>
        <v>36</v>
      </c>
      <c r="N13" s="13">
        <f>IF(OR(ISBLANK(I13), ISBLANK(G13)), "", I13-G13)</f>
        <v>0.30000000000000004</v>
      </c>
      <c r="O13" s="13" t="str">
        <f>IF(OR(ISBLANK(J13), ISBLANK(H13)), "", J13-H13)</f>
        <v/>
      </c>
    </row>
    <row r="14" spans="1:15" x14ac:dyDescent="0.25">
      <c r="A14" s="6" t="s">
        <v>9</v>
      </c>
      <c r="B14" s="6">
        <v>42</v>
      </c>
      <c r="C14" s="7">
        <v>37907</v>
      </c>
      <c r="D14" s="6" t="s">
        <v>8</v>
      </c>
      <c r="E14" s="6">
        <v>23</v>
      </c>
      <c r="F14" s="7">
        <v>38165</v>
      </c>
      <c r="G14" s="8">
        <v>1.5</v>
      </c>
      <c r="I14" s="8">
        <v>1.8</v>
      </c>
      <c r="K14" s="12">
        <f>IF(OR(OR(ISBLANK(F14), ISBLANK(C14)),C14 &gt; F14), "", F14-C14)</f>
        <v>258</v>
      </c>
      <c r="L14" s="12">
        <f>IF(OR(ISBLANK(B14), ISBLANK(E14)), "", E14-B14)</f>
        <v>-19</v>
      </c>
      <c r="M14" s="12">
        <f>IF(ISNUMBER(L14),ABS(L14),"")</f>
        <v>19</v>
      </c>
      <c r="N14" s="13">
        <f>IF(OR(ISBLANK(I14), ISBLANK(G14)), "", I14-G14)</f>
        <v>0.30000000000000004</v>
      </c>
      <c r="O14" s="13" t="str">
        <f>IF(OR(ISBLANK(J14), ISBLANK(H14)), "", J14-H14)</f>
        <v/>
      </c>
    </row>
    <row r="15" spans="1:15" x14ac:dyDescent="0.25">
      <c r="A15" s="6" t="s">
        <v>4</v>
      </c>
      <c r="B15" s="6">
        <v>49</v>
      </c>
      <c r="C15" s="7">
        <v>37907</v>
      </c>
      <c r="D15" s="6" t="s">
        <v>21</v>
      </c>
      <c r="E15" s="6">
        <v>45</v>
      </c>
      <c r="F15" s="7">
        <v>38119</v>
      </c>
      <c r="G15" s="8">
        <v>1.5</v>
      </c>
      <c r="I15" s="8">
        <v>1.8</v>
      </c>
      <c r="K15" s="12">
        <f>IF(OR(OR(ISBLANK(F15), ISBLANK(C15)),C15 &gt; F15), "", F15-C15)</f>
        <v>212</v>
      </c>
      <c r="L15" s="12">
        <f>IF(OR(ISBLANK(B15), ISBLANK(E15)), "", E15-B15)</f>
        <v>-4</v>
      </c>
      <c r="M15" s="12">
        <f>IF(ISNUMBER(L15),ABS(L15),"")</f>
        <v>4</v>
      </c>
      <c r="N15" s="13">
        <f>IF(OR(ISBLANK(I15), ISBLANK(G15)), "", I15-G15)</f>
        <v>0.30000000000000004</v>
      </c>
      <c r="O15" s="13" t="str">
        <f>IF(OR(ISBLANK(J15), ISBLANK(H15)), "", J15-H15)</f>
        <v/>
      </c>
    </row>
    <row r="16" spans="1:15" x14ac:dyDescent="0.25">
      <c r="A16" s="6" t="s">
        <v>4</v>
      </c>
      <c r="B16" s="6">
        <v>49</v>
      </c>
      <c r="C16" s="7">
        <v>37907</v>
      </c>
      <c r="D16" s="6" t="s">
        <v>122</v>
      </c>
      <c r="E16" s="6">
        <v>54</v>
      </c>
      <c r="F16" s="7">
        <v>38160</v>
      </c>
      <c r="G16" s="8">
        <v>1.5</v>
      </c>
      <c r="I16" s="8">
        <v>1.8</v>
      </c>
      <c r="K16" s="12">
        <f>IF(OR(OR(ISBLANK(F16), ISBLANK(C16)),C16 &gt; F16), "", F16-C16)</f>
        <v>253</v>
      </c>
      <c r="L16" s="12">
        <f>IF(OR(ISBLANK(B16), ISBLANK(E16)), "", E16-B16)</f>
        <v>5</v>
      </c>
      <c r="M16" s="12">
        <f>IF(ISNUMBER(L16),ABS(L16),"")</f>
        <v>5</v>
      </c>
      <c r="N16" s="13">
        <f>IF(OR(ISBLANK(I16), ISBLANK(G16)), "", I16-G16)</f>
        <v>0.30000000000000004</v>
      </c>
      <c r="O16" s="13" t="str">
        <f>IF(OR(ISBLANK(J16), ISBLANK(H16)), "", J16-H16)</f>
        <v/>
      </c>
    </row>
    <row r="17" spans="1:15" x14ac:dyDescent="0.25">
      <c r="A17" s="6" t="s">
        <v>4</v>
      </c>
      <c r="B17" s="6">
        <v>49</v>
      </c>
      <c r="C17" s="7">
        <v>37907</v>
      </c>
      <c r="D17" s="6" t="s">
        <v>20</v>
      </c>
      <c r="E17" s="6">
        <v>37</v>
      </c>
      <c r="F17" s="7">
        <v>38089</v>
      </c>
      <c r="G17" s="8">
        <v>1.5</v>
      </c>
      <c r="I17" s="8">
        <v>1.95</v>
      </c>
      <c r="K17" s="12">
        <f>IF(OR(OR(ISBLANK(F17), ISBLANK(C17)),C17 &gt; F17), "", F17-C17)</f>
        <v>182</v>
      </c>
      <c r="L17" s="12">
        <f>IF(OR(ISBLANK(B17), ISBLANK(E17)), "", E17-B17)</f>
        <v>-12</v>
      </c>
      <c r="M17" s="12">
        <f>IF(ISNUMBER(L17),ABS(L17),"")</f>
        <v>12</v>
      </c>
      <c r="N17" s="13">
        <f>IF(OR(ISBLANK(I17), ISBLANK(G17)), "", I17-G17)</f>
        <v>0.44999999999999996</v>
      </c>
      <c r="O17" s="13" t="str">
        <f>IF(OR(ISBLANK(J17), ISBLANK(H17)), "", J17-H17)</f>
        <v/>
      </c>
    </row>
    <row r="18" spans="1:15" x14ac:dyDescent="0.25">
      <c r="A18" s="6" t="s">
        <v>4</v>
      </c>
      <c r="B18" s="6">
        <v>49</v>
      </c>
      <c r="C18" s="7">
        <v>37907</v>
      </c>
      <c r="D18" s="6" t="s">
        <v>5</v>
      </c>
      <c r="E18" s="6">
        <v>5</v>
      </c>
      <c r="F18" s="7">
        <v>37931</v>
      </c>
      <c r="G18" s="8">
        <v>1.5</v>
      </c>
      <c r="I18" s="8">
        <v>2</v>
      </c>
      <c r="K18" s="12">
        <f>IF(OR(OR(ISBLANK(F18), ISBLANK(C18)),C18 &gt; F18), "", F18-C18)</f>
        <v>24</v>
      </c>
      <c r="L18" s="12">
        <f>IF(OR(ISBLANK(B18), ISBLANK(E18)), "", E18-B18)</f>
        <v>-44</v>
      </c>
      <c r="M18" s="12">
        <f>IF(ISNUMBER(L18),ABS(L18),"")</f>
        <v>44</v>
      </c>
      <c r="N18" s="13">
        <f>IF(OR(ISBLANK(I18), ISBLANK(G18)), "", I18-G18)</f>
        <v>0.5</v>
      </c>
      <c r="O18" s="13" t="str">
        <f>IF(OR(ISBLANK(J18), ISBLANK(H18)), "", J18-H18)</f>
        <v/>
      </c>
    </row>
    <row r="19" spans="1:15" x14ac:dyDescent="0.25">
      <c r="A19" s="6" t="s">
        <v>4</v>
      </c>
      <c r="B19" s="6">
        <v>49</v>
      </c>
      <c r="C19" s="7">
        <v>37907</v>
      </c>
      <c r="D19" s="6" t="s">
        <v>8</v>
      </c>
      <c r="E19" s="6">
        <v>23</v>
      </c>
      <c r="F19" s="7">
        <v>37946</v>
      </c>
      <c r="G19" s="8">
        <v>1.5</v>
      </c>
      <c r="I19" s="8">
        <v>2</v>
      </c>
      <c r="K19" s="12">
        <f>IF(OR(OR(ISBLANK(F19), ISBLANK(C19)),C19 &gt; F19), "", F19-C19)</f>
        <v>39</v>
      </c>
      <c r="L19" s="12">
        <f>IF(OR(ISBLANK(B19), ISBLANK(E19)), "", E19-B19)</f>
        <v>-26</v>
      </c>
      <c r="M19" s="12">
        <f>IF(ISNUMBER(L19),ABS(L19),"")</f>
        <v>26</v>
      </c>
      <c r="N19" s="13">
        <f>IF(OR(ISBLANK(I19), ISBLANK(G19)), "", I19-G19)</f>
        <v>0.5</v>
      </c>
      <c r="O19" s="13" t="str">
        <f>IF(OR(ISBLANK(J19), ISBLANK(H19)), "", J19-H19)</f>
        <v/>
      </c>
    </row>
    <row r="20" spans="1:15" x14ac:dyDescent="0.25">
      <c r="A20" s="6" t="s">
        <v>9</v>
      </c>
      <c r="B20" s="6">
        <v>42</v>
      </c>
      <c r="C20" s="7">
        <v>37907</v>
      </c>
      <c r="D20" s="6" t="s">
        <v>38</v>
      </c>
      <c r="E20" s="6">
        <v>50</v>
      </c>
      <c r="F20" s="7">
        <v>38082</v>
      </c>
      <c r="G20" s="8">
        <v>1.5</v>
      </c>
      <c r="I20" s="8">
        <v>2</v>
      </c>
      <c r="K20" s="12">
        <f>IF(OR(OR(ISBLANK(F20), ISBLANK(C20)),C20 &gt; F20), "", F20-C20)</f>
        <v>175</v>
      </c>
      <c r="L20" s="12">
        <f>IF(OR(ISBLANK(B20), ISBLANK(E20)), "", E20-B20)</f>
        <v>8</v>
      </c>
      <c r="M20" s="12">
        <f>IF(ISNUMBER(L20),ABS(L20),"")</f>
        <v>8</v>
      </c>
      <c r="N20" s="13">
        <f>IF(OR(ISBLANK(I20), ISBLANK(G20)), "", I20-G20)</f>
        <v>0.5</v>
      </c>
      <c r="O20" s="13" t="str">
        <f>IF(OR(ISBLANK(J20), ISBLANK(H20)), "", J20-H20)</f>
        <v/>
      </c>
    </row>
    <row r="21" spans="1:15" x14ac:dyDescent="0.25">
      <c r="A21" s="6" t="s">
        <v>4</v>
      </c>
      <c r="B21" s="6">
        <v>49</v>
      </c>
      <c r="C21" s="7">
        <v>37907</v>
      </c>
      <c r="D21" s="6" t="s">
        <v>9</v>
      </c>
      <c r="E21" s="6">
        <v>42</v>
      </c>
      <c r="F21" s="7">
        <v>38115</v>
      </c>
      <c r="G21" s="8">
        <v>1.5</v>
      </c>
      <c r="I21" s="8">
        <v>2.1</v>
      </c>
      <c r="K21" s="12">
        <f>IF(OR(OR(ISBLANK(F21), ISBLANK(C21)),C21 &gt; F21), "", F21-C21)</f>
        <v>208</v>
      </c>
      <c r="L21" s="12">
        <f>IF(OR(ISBLANK(B21), ISBLANK(E21)), "", E21-B21)</f>
        <v>-7</v>
      </c>
      <c r="M21" s="12">
        <f>IF(ISNUMBER(L21),ABS(L21),"")</f>
        <v>7</v>
      </c>
      <c r="N21" s="13">
        <f>IF(OR(ISBLANK(I21), ISBLANK(G21)), "", I21-G21)</f>
        <v>0.60000000000000009</v>
      </c>
      <c r="O21" s="13" t="str">
        <f>IF(OR(ISBLANK(J21), ISBLANK(H21)), "", J21-H21)</f>
        <v/>
      </c>
    </row>
    <row r="22" spans="1:15" x14ac:dyDescent="0.25">
      <c r="A22" s="6" t="s">
        <v>11</v>
      </c>
      <c r="B22" s="6">
        <v>38</v>
      </c>
      <c r="C22" s="7">
        <v>37907</v>
      </c>
      <c r="D22" s="6" t="s">
        <v>7</v>
      </c>
      <c r="E22" s="6">
        <v>20</v>
      </c>
      <c r="F22" s="7">
        <v>37953</v>
      </c>
      <c r="G22" s="8">
        <v>1.5</v>
      </c>
      <c r="I22" s="8">
        <v>2.2999999999999998</v>
      </c>
      <c r="K22" s="12">
        <f>IF(OR(OR(ISBLANK(F22), ISBLANK(C22)),C22 &gt; F22), "", F22-C22)</f>
        <v>46</v>
      </c>
      <c r="L22" s="12">
        <f>IF(OR(ISBLANK(B22), ISBLANK(E22)), "", E22-B22)</f>
        <v>-18</v>
      </c>
      <c r="M22" s="12">
        <f>IF(ISNUMBER(L22),ABS(L22),"")</f>
        <v>18</v>
      </c>
      <c r="N22" s="13">
        <f>IF(OR(ISBLANK(I22), ISBLANK(G22)), "", I22-G22)</f>
        <v>0.79999999999999982</v>
      </c>
      <c r="O22" s="13" t="str">
        <f>IF(OR(ISBLANK(J22), ISBLANK(H22)), "", J22-H22)</f>
        <v/>
      </c>
    </row>
    <row r="23" spans="1:15" x14ac:dyDescent="0.25">
      <c r="A23" s="6" t="s">
        <v>5</v>
      </c>
      <c r="B23" s="6">
        <v>4</v>
      </c>
      <c r="C23" s="7">
        <v>37907</v>
      </c>
      <c r="D23" s="6" t="s">
        <v>5</v>
      </c>
      <c r="E23" s="6">
        <v>5</v>
      </c>
      <c r="F23" s="7">
        <v>37929</v>
      </c>
      <c r="G23" s="8">
        <v>1.5</v>
      </c>
      <c r="I23" s="8">
        <v>2.5</v>
      </c>
      <c r="K23" s="12">
        <f>IF(OR(OR(ISBLANK(F23), ISBLANK(C23)),C23 &gt; F23), "", F23-C23)</f>
        <v>22</v>
      </c>
      <c r="L23" s="12">
        <f>IF(OR(ISBLANK(B23), ISBLANK(E23)), "", E23-B23)</f>
        <v>1</v>
      </c>
      <c r="M23" s="12">
        <f>IF(ISNUMBER(L23),ABS(L23),"")</f>
        <v>1</v>
      </c>
      <c r="N23" s="13">
        <f>IF(OR(ISBLANK(I23), ISBLANK(G23)), "", I23-G23)</f>
        <v>1</v>
      </c>
      <c r="O23" s="13" t="str">
        <f>IF(OR(ISBLANK(J23), ISBLANK(H23)), "", J23-H23)</f>
        <v/>
      </c>
    </row>
    <row r="24" spans="1:15" x14ac:dyDescent="0.25">
      <c r="A24" s="6" t="s">
        <v>5</v>
      </c>
      <c r="B24" s="6">
        <v>4</v>
      </c>
      <c r="C24" s="7">
        <v>37907</v>
      </c>
      <c r="D24" s="6" t="s">
        <v>22</v>
      </c>
      <c r="E24" s="6">
        <v>7</v>
      </c>
      <c r="F24" s="7">
        <v>38111</v>
      </c>
      <c r="G24" s="8">
        <v>1.5</v>
      </c>
      <c r="I24" s="8">
        <v>2.5</v>
      </c>
      <c r="K24" s="12">
        <f>IF(OR(OR(ISBLANK(F24), ISBLANK(C24)),C24 &gt; F24), "", F24-C24)</f>
        <v>204</v>
      </c>
      <c r="L24" s="12">
        <f>IF(OR(ISBLANK(B24), ISBLANK(E24)), "", E24-B24)</f>
        <v>3</v>
      </c>
      <c r="M24" s="12">
        <f>IF(ISNUMBER(L24),ABS(L24),"")</f>
        <v>3</v>
      </c>
      <c r="N24" s="13">
        <f>IF(OR(ISBLANK(I24), ISBLANK(G24)), "", I24-G24)</f>
        <v>1</v>
      </c>
      <c r="O24" s="13" t="str">
        <f>IF(OR(ISBLANK(J24), ISBLANK(H24)), "", J24-H24)</f>
        <v/>
      </c>
    </row>
    <row r="25" spans="1:15" x14ac:dyDescent="0.25">
      <c r="A25" s="6" t="s">
        <v>31</v>
      </c>
      <c r="C25" s="7">
        <v>37907</v>
      </c>
      <c r="D25" s="6" t="s">
        <v>24</v>
      </c>
      <c r="E25" s="6">
        <v>19</v>
      </c>
      <c r="F25" s="7">
        <v>38083</v>
      </c>
      <c r="G25" s="8">
        <v>1.5</v>
      </c>
      <c r="I25" s="8">
        <v>2.5</v>
      </c>
      <c r="K25" s="12">
        <f>IF(OR(OR(ISBLANK(F25), ISBLANK(C25)),C25 &gt; F25), "", F25-C25)</f>
        <v>176</v>
      </c>
      <c r="L25" s="12" t="str">
        <f>IF(OR(ISBLANK(B25), ISBLANK(E25)), "", E25-B25)</f>
        <v/>
      </c>
      <c r="M25" s="12" t="str">
        <f>IF(ISNUMBER(L25),ABS(L25),"")</f>
        <v/>
      </c>
      <c r="N25" s="13">
        <f>IF(OR(ISBLANK(I25), ISBLANK(G25)), "", I25-G25)</f>
        <v>1</v>
      </c>
      <c r="O25" s="13" t="str">
        <f>IF(OR(ISBLANK(J25), ISBLANK(H25)), "", J25-H25)</f>
        <v/>
      </c>
    </row>
    <row r="26" spans="1:15" x14ac:dyDescent="0.25">
      <c r="A26" s="6" t="s">
        <v>9</v>
      </c>
      <c r="B26" s="6">
        <v>42</v>
      </c>
      <c r="C26" s="7">
        <v>37907</v>
      </c>
      <c r="D26" s="6" t="s">
        <v>18</v>
      </c>
      <c r="E26" s="6">
        <v>32</v>
      </c>
      <c r="F26" s="7">
        <v>38143</v>
      </c>
      <c r="G26" s="8">
        <v>1.5</v>
      </c>
      <c r="I26" s="8">
        <v>2.7</v>
      </c>
      <c r="K26" s="12">
        <f>IF(OR(OR(ISBLANK(F26), ISBLANK(C26)),C26 &gt; F26), "", F26-C26)</f>
        <v>236</v>
      </c>
      <c r="L26" s="12">
        <f>IF(OR(ISBLANK(B26), ISBLANK(E26)), "", E26-B26)</f>
        <v>-10</v>
      </c>
      <c r="M26" s="12">
        <f>IF(ISNUMBER(L26),ABS(L26),"")</f>
        <v>10</v>
      </c>
      <c r="N26" s="13">
        <f>IF(OR(ISBLANK(I26), ISBLANK(G26)), "", I26-G26)</f>
        <v>1.2000000000000002</v>
      </c>
      <c r="O26" s="13" t="str">
        <f>IF(OR(ISBLANK(J26), ISBLANK(H26)), "", J26-H26)</f>
        <v/>
      </c>
    </row>
    <row r="27" spans="1:15" x14ac:dyDescent="0.25">
      <c r="A27" s="6" t="s">
        <v>4</v>
      </c>
      <c r="B27" s="6">
        <v>49</v>
      </c>
      <c r="C27" s="7">
        <v>37907</v>
      </c>
      <c r="D27" s="6" t="s">
        <v>32</v>
      </c>
      <c r="E27" s="6">
        <v>1</v>
      </c>
      <c r="F27" s="7">
        <v>38292</v>
      </c>
      <c r="G27" s="8">
        <v>1.5</v>
      </c>
      <c r="I27" s="8">
        <v>3.4</v>
      </c>
      <c r="K27" s="12">
        <f>IF(OR(OR(ISBLANK(F27), ISBLANK(C27)),C27 &gt; F27), "", F27-C27)</f>
        <v>385</v>
      </c>
      <c r="L27" s="12">
        <f>IF(OR(ISBLANK(B27), ISBLANK(E27)), "", E27-B27)</f>
        <v>-48</v>
      </c>
      <c r="M27" s="12">
        <f>IF(ISNUMBER(L27),ABS(L27),"")</f>
        <v>48</v>
      </c>
      <c r="N27" s="13">
        <f>IF(OR(ISBLANK(I27), ISBLANK(G27)), "", I27-G27)</f>
        <v>1.9</v>
      </c>
      <c r="O27" s="13" t="str">
        <f>IF(OR(ISBLANK(J27), ISBLANK(H27)), "", J27-H27)</f>
        <v/>
      </c>
    </row>
    <row r="28" spans="1:15" x14ac:dyDescent="0.25">
      <c r="A28" s="6" t="s">
        <v>11</v>
      </c>
      <c r="B28" s="6">
        <v>38</v>
      </c>
      <c r="C28" s="7">
        <v>37907</v>
      </c>
      <c r="D28" s="6" t="s">
        <v>9</v>
      </c>
      <c r="E28" s="6">
        <v>42</v>
      </c>
      <c r="F28" s="7">
        <v>38241</v>
      </c>
      <c r="G28" s="8">
        <v>1.5</v>
      </c>
      <c r="I28" s="8">
        <v>3.4</v>
      </c>
      <c r="K28" s="12">
        <f>IF(OR(OR(ISBLANK(F28), ISBLANK(C28)),C28 &gt; F28), "", F28-C28)</f>
        <v>334</v>
      </c>
      <c r="L28" s="12">
        <f>IF(OR(ISBLANK(B28), ISBLANK(E28)), "", E28-B28)</f>
        <v>4</v>
      </c>
      <c r="M28" s="12">
        <f>IF(ISNUMBER(L28),ABS(L28),"")</f>
        <v>4</v>
      </c>
      <c r="N28" s="13">
        <f>IF(OR(ISBLANK(I28), ISBLANK(G28)), "", I28-G28)</f>
        <v>1.9</v>
      </c>
      <c r="O28" s="13" t="str">
        <f>IF(OR(ISBLANK(J28), ISBLANK(H28)), "", J28-H28)</f>
        <v/>
      </c>
    </row>
    <row r="29" spans="1:15" x14ac:dyDescent="0.25">
      <c r="A29" s="6" t="s">
        <v>9</v>
      </c>
      <c r="B29" s="6">
        <v>42</v>
      </c>
      <c r="C29" s="7">
        <v>37907</v>
      </c>
      <c r="D29" s="6" t="s">
        <v>18</v>
      </c>
      <c r="E29" s="6">
        <v>32</v>
      </c>
      <c r="F29" s="7">
        <v>38150</v>
      </c>
      <c r="G29" s="8">
        <v>1.5</v>
      </c>
      <c r="I29" s="8">
        <v>3.7</v>
      </c>
      <c r="K29" s="12">
        <f>IF(OR(OR(ISBLANK(F29), ISBLANK(C29)),C29 &gt; F29), "", F29-C29)</f>
        <v>243</v>
      </c>
      <c r="L29" s="12">
        <f>IF(OR(ISBLANK(B29), ISBLANK(E29)), "", E29-B29)</f>
        <v>-10</v>
      </c>
      <c r="M29" s="12">
        <f>IF(ISNUMBER(L29),ABS(L29),"")</f>
        <v>10</v>
      </c>
      <c r="N29" s="13">
        <f>IF(OR(ISBLANK(I29), ISBLANK(G29)), "", I29-G29)</f>
        <v>2.2000000000000002</v>
      </c>
      <c r="O29" s="13" t="str">
        <f>IF(OR(ISBLANK(J29), ISBLANK(H29)), "", J29-H29)</f>
        <v/>
      </c>
    </row>
    <row r="30" spans="1:15" x14ac:dyDescent="0.25">
      <c r="A30" s="6" t="s">
        <v>13</v>
      </c>
      <c r="B30" s="6">
        <v>11</v>
      </c>
      <c r="C30" s="7">
        <v>37910</v>
      </c>
      <c r="D30" s="6" t="s">
        <v>6</v>
      </c>
      <c r="E30" s="6">
        <v>17</v>
      </c>
      <c r="F30" s="7">
        <v>37945</v>
      </c>
      <c r="G30" s="8">
        <v>0.4</v>
      </c>
      <c r="I30" s="8">
        <v>0.5</v>
      </c>
      <c r="K30" s="12">
        <f>IF(OR(OR(ISBLANK(F30), ISBLANK(C30)),C30 &gt; F30), "", F30-C30)</f>
        <v>35</v>
      </c>
      <c r="L30" s="12">
        <f>IF(OR(ISBLANK(B30), ISBLANK(E30)), "", E30-B30)</f>
        <v>6</v>
      </c>
      <c r="M30" s="12">
        <f>IF(ISNUMBER(L30),ABS(L30),"")</f>
        <v>6</v>
      </c>
      <c r="N30" s="13">
        <f>IF(OR(ISBLANK(I30), ISBLANK(G30)), "", I30-G30)</f>
        <v>9.9999999999999978E-2</v>
      </c>
      <c r="O30" s="13" t="str">
        <f>IF(OR(ISBLANK(J30), ISBLANK(H30)), "", J30-H30)</f>
        <v/>
      </c>
    </row>
    <row r="31" spans="1:15" x14ac:dyDescent="0.25">
      <c r="A31" s="6" t="s">
        <v>4</v>
      </c>
      <c r="B31" s="6">
        <v>49</v>
      </c>
      <c r="C31" s="7">
        <v>37910</v>
      </c>
      <c r="D31" s="6" t="s">
        <v>6</v>
      </c>
      <c r="E31" s="6">
        <v>17</v>
      </c>
      <c r="F31" s="7">
        <v>37945</v>
      </c>
      <c r="G31" s="8">
        <v>0.48</v>
      </c>
      <c r="I31" s="8">
        <v>0.6</v>
      </c>
      <c r="K31" s="12">
        <f>IF(OR(OR(ISBLANK(F31), ISBLANK(C31)),C31 &gt; F31), "", F31-C31)</f>
        <v>35</v>
      </c>
      <c r="L31" s="12">
        <f>IF(OR(ISBLANK(B31), ISBLANK(E31)), "", E31-B31)</f>
        <v>-32</v>
      </c>
      <c r="M31" s="12">
        <f>IF(ISNUMBER(L31),ABS(L31),"")</f>
        <v>32</v>
      </c>
      <c r="N31" s="13">
        <f>IF(OR(ISBLANK(I31), ISBLANK(G31)), "", I31-G31)</f>
        <v>0.12</v>
      </c>
      <c r="O31" s="13" t="str">
        <f>IF(OR(ISBLANK(J31), ISBLANK(H31)), "", J31-H31)</f>
        <v/>
      </c>
    </row>
    <row r="32" spans="1:15" x14ac:dyDescent="0.25">
      <c r="A32" s="6" t="s">
        <v>14</v>
      </c>
      <c r="B32" s="6">
        <v>36</v>
      </c>
      <c r="C32" s="7">
        <v>37910</v>
      </c>
      <c r="D32" s="6" t="s">
        <v>18</v>
      </c>
      <c r="E32" s="6">
        <v>32</v>
      </c>
      <c r="F32" s="7">
        <v>38056</v>
      </c>
      <c r="G32" s="8">
        <v>0.55000000000000004</v>
      </c>
      <c r="I32" s="8">
        <v>0.7</v>
      </c>
      <c r="K32" s="12">
        <f>IF(OR(OR(ISBLANK(F32), ISBLANK(C32)),C32 &gt; F32), "", F32-C32)</f>
        <v>146</v>
      </c>
      <c r="L32" s="12">
        <f>IF(OR(ISBLANK(B32), ISBLANK(E32)), "", E32-B32)</f>
        <v>-4</v>
      </c>
      <c r="M32" s="12">
        <f>IF(ISNUMBER(L32),ABS(L32),"")</f>
        <v>4</v>
      </c>
      <c r="N32" s="13">
        <f>IF(OR(ISBLANK(I32), ISBLANK(G32)), "", I32-G32)</f>
        <v>0.14999999999999991</v>
      </c>
      <c r="O32" s="13" t="str">
        <f>IF(OR(ISBLANK(J32), ISBLANK(H32)), "", J32-H32)</f>
        <v/>
      </c>
    </row>
    <row r="33" spans="1:15" x14ac:dyDescent="0.25">
      <c r="A33" s="6" t="s">
        <v>12</v>
      </c>
      <c r="B33" s="6">
        <v>27</v>
      </c>
      <c r="C33" s="7">
        <v>37910</v>
      </c>
      <c r="D33" s="6" t="s">
        <v>48</v>
      </c>
      <c r="E33" s="6">
        <v>19</v>
      </c>
      <c r="F33" s="7">
        <v>38157</v>
      </c>
      <c r="G33" s="8">
        <v>0.4</v>
      </c>
      <c r="I33" s="8">
        <v>0.6</v>
      </c>
      <c r="K33" s="12">
        <f>IF(OR(OR(ISBLANK(F33), ISBLANK(C33)),C33 &gt; F33), "", F33-C33)</f>
        <v>247</v>
      </c>
      <c r="L33" s="12">
        <f>IF(OR(ISBLANK(B33), ISBLANK(E33)), "", E33-B33)</f>
        <v>-8</v>
      </c>
      <c r="M33" s="12">
        <f>IF(ISNUMBER(L33),ABS(L33),"")</f>
        <v>8</v>
      </c>
      <c r="N33" s="13">
        <f>IF(OR(ISBLANK(I33), ISBLANK(G33)), "", I33-G33)</f>
        <v>0.19999999999999996</v>
      </c>
      <c r="O33" s="13" t="str">
        <f>IF(OR(ISBLANK(J33), ISBLANK(H33)), "", J33-H33)</f>
        <v/>
      </c>
    </row>
    <row r="34" spans="1:15" x14ac:dyDescent="0.25">
      <c r="A34" s="6" t="s">
        <v>13</v>
      </c>
      <c r="B34" s="6">
        <v>11</v>
      </c>
      <c r="C34" s="7">
        <v>37910</v>
      </c>
      <c r="D34" s="6" t="s">
        <v>36</v>
      </c>
      <c r="E34" s="6">
        <v>17</v>
      </c>
      <c r="F34" s="7">
        <v>37930</v>
      </c>
      <c r="G34" s="8">
        <v>0.4</v>
      </c>
      <c r="I34" s="8">
        <v>0.8</v>
      </c>
      <c r="K34" s="12">
        <f>IF(OR(OR(ISBLANK(F34), ISBLANK(C34)),C34 &gt; F34), "", F34-C34)</f>
        <v>20</v>
      </c>
      <c r="L34" s="12">
        <f>IF(OR(ISBLANK(B34), ISBLANK(E34)), "", E34-B34)</f>
        <v>6</v>
      </c>
      <c r="M34" s="12">
        <f>IF(ISNUMBER(L34),ABS(L34),"")</f>
        <v>6</v>
      </c>
      <c r="N34" s="13">
        <f>IF(OR(ISBLANK(I34), ISBLANK(G34)), "", I34-G34)</f>
        <v>0.4</v>
      </c>
      <c r="O34" s="13" t="str">
        <f>IF(OR(ISBLANK(J34), ISBLANK(H34)), "", J34-H34)</f>
        <v/>
      </c>
    </row>
    <row r="35" spans="1:15" x14ac:dyDescent="0.25">
      <c r="A35" s="6" t="s">
        <v>24</v>
      </c>
      <c r="B35" s="6">
        <v>19</v>
      </c>
      <c r="C35" s="7">
        <v>37910</v>
      </c>
      <c r="D35" s="6" t="s">
        <v>25</v>
      </c>
      <c r="E35" s="6">
        <v>14</v>
      </c>
      <c r="F35" s="7">
        <v>38154</v>
      </c>
      <c r="G35" s="8">
        <v>0.5</v>
      </c>
      <c r="I35" s="8">
        <v>1</v>
      </c>
      <c r="K35" s="12">
        <f>IF(OR(OR(ISBLANK(F35), ISBLANK(C35)),C35 &gt; F35), "", F35-C35)</f>
        <v>244</v>
      </c>
      <c r="L35" s="12">
        <f>IF(OR(ISBLANK(B35), ISBLANK(E35)), "", E35-B35)</f>
        <v>-5</v>
      </c>
      <c r="M35" s="12">
        <f>IF(ISNUMBER(L35),ABS(L35),"")</f>
        <v>5</v>
      </c>
      <c r="N35" s="13">
        <f>IF(OR(ISBLANK(I35), ISBLANK(G35)), "", I35-G35)</f>
        <v>0.5</v>
      </c>
      <c r="O35" s="13" t="str">
        <f>IF(OR(ISBLANK(J35), ISBLANK(H35)), "", J35-H35)</f>
        <v/>
      </c>
    </row>
    <row r="36" spans="1:15" x14ac:dyDescent="0.25">
      <c r="A36" s="6" t="s">
        <v>4</v>
      </c>
      <c r="B36" s="6">
        <v>49</v>
      </c>
      <c r="C36" s="7">
        <v>37910</v>
      </c>
      <c r="D36" s="6" t="s">
        <v>5</v>
      </c>
      <c r="E36" s="6">
        <v>5</v>
      </c>
      <c r="F36" s="7">
        <v>37926</v>
      </c>
      <c r="G36" s="8">
        <v>0.48</v>
      </c>
      <c r="I36" s="8">
        <v>1</v>
      </c>
      <c r="K36" s="12">
        <f>IF(OR(OR(ISBLANK(F36), ISBLANK(C36)),C36 &gt; F36), "", F36-C36)</f>
        <v>16</v>
      </c>
      <c r="L36" s="12">
        <f>IF(OR(ISBLANK(B36), ISBLANK(E36)), "", E36-B36)</f>
        <v>-44</v>
      </c>
      <c r="M36" s="12">
        <f>IF(ISNUMBER(L36),ABS(L36),"")</f>
        <v>44</v>
      </c>
      <c r="N36" s="13">
        <f>IF(OR(ISBLANK(I36), ISBLANK(G36)), "", I36-G36)</f>
        <v>0.52</v>
      </c>
      <c r="O36" s="13" t="str">
        <f>IF(OR(ISBLANK(J36), ISBLANK(H36)), "", J36-H36)</f>
        <v/>
      </c>
    </row>
    <row r="37" spans="1:15" x14ac:dyDescent="0.25">
      <c r="A37" s="6" t="s">
        <v>4</v>
      </c>
      <c r="B37" s="6">
        <v>49</v>
      </c>
      <c r="C37" s="7">
        <v>37910</v>
      </c>
      <c r="D37" s="6" t="s">
        <v>122</v>
      </c>
      <c r="E37" s="6">
        <v>54</v>
      </c>
      <c r="F37" s="7">
        <v>38187</v>
      </c>
      <c r="G37" s="8">
        <v>0.48</v>
      </c>
      <c r="I37" s="8">
        <v>1</v>
      </c>
      <c r="K37" s="12">
        <f>IF(OR(OR(ISBLANK(F37), ISBLANK(C37)),C37 &gt; F37), "", F37-C37)</f>
        <v>277</v>
      </c>
      <c r="L37" s="12">
        <f>IF(OR(ISBLANK(B37), ISBLANK(E37)), "", E37-B37)</f>
        <v>5</v>
      </c>
      <c r="M37" s="12">
        <f>IF(ISNUMBER(L37),ABS(L37),"")</f>
        <v>5</v>
      </c>
      <c r="N37" s="13">
        <f>IF(OR(ISBLANK(I37), ISBLANK(G37)), "", I37-G37)</f>
        <v>0.52</v>
      </c>
      <c r="O37" s="13" t="str">
        <f>IF(OR(ISBLANK(J37), ISBLANK(H37)), "", J37-H37)</f>
        <v/>
      </c>
    </row>
    <row r="38" spans="1:15" x14ac:dyDescent="0.25">
      <c r="A38" s="6" t="s">
        <v>13</v>
      </c>
      <c r="B38" s="6">
        <v>11</v>
      </c>
      <c r="C38" s="7">
        <v>37910</v>
      </c>
      <c r="D38" s="6" t="s">
        <v>38</v>
      </c>
      <c r="E38" s="6">
        <v>50</v>
      </c>
      <c r="F38" s="7">
        <v>38067</v>
      </c>
      <c r="G38" s="8">
        <v>0.4</v>
      </c>
      <c r="I38" s="8">
        <v>1</v>
      </c>
      <c r="K38" s="12">
        <f>IF(OR(OR(ISBLANK(F38), ISBLANK(C38)),C38 &gt; F38), "", F38-C38)</f>
        <v>157</v>
      </c>
      <c r="L38" s="12">
        <f>IF(OR(ISBLANK(B38), ISBLANK(E38)), "", E38-B38)</f>
        <v>39</v>
      </c>
      <c r="M38" s="12">
        <f>IF(ISNUMBER(L38),ABS(L38),"")</f>
        <v>39</v>
      </c>
      <c r="N38" s="13">
        <f>IF(OR(ISBLANK(I38), ISBLANK(G38)), "", I38-G38)</f>
        <v>0.6</v>
      </c>
      <c r="O38" s="13" t="str">
        <f>IF(OR(ISBLANK(J38), ISBLANK(H38)), "", J38-H38)</f>
        <v/>
      </c>
    </row>
    <row r="39" spans="1:15" x14ac:dyDescent="0.25">
      <c r="A39" s="6" t="s">
        <v>4</v>
      </c>
      <c r="B39" s="6">
        <v>49</v>
      </c>
      <c r="C39" s="7">
        <v>37910</v>
      </c>
      <c r="D39" s="6" t="s">
        <v>18</v>
      </c>
      <c r="E39" s="6">
        <v>32</v>
      </c>
      <c r="F39" s="7">
        <v>38093</v>
      </c>
      <c r="G39" s="8">
        <v>0.48</v>
      </c>
      <c r="I39" s="8">
        <v>1.1000000000000001</v>
      </c>
      <c r="K39" s="12">
        <f>IF(OR(OR(ISBLANK(F39), ISBLANK(C39)),C39 &gt; F39), "", F39-C39)</f>
        <v>183</v>
      </c>
      <c r="L39" s="12">
        <f>IF(OR(ISBLANK(B39), ISBLANK(E39)), "", E39-B39)</f>
        <v>-17</v>
      </c>
      <c r="M39" s="12">
        <f>IF(ISNUMBER(L39),ABS(L39),"")</f>
        <v>17</v>
      </c>
      <c r="N39" s="13">
        <f>IF(OR(ISBLANK(I39), ISBLANK(G39)), "", I39-G39)</f>
        <v>0.62000000000000011</v>
      </c>
      <c r="O39" s="13" t="str">
        <f>IF(OR(ISBLANK(J39), ISBLANK(H39)), "", J39-H39)</f>
        <v/>
      </c>
    </row>
    <row r="40" spans="1:15" x14ac:dyDescent="0.25">
      <c r="A40" s="6" t="s">
        <v>4</v>
      </c>
      <c r="B40" s="6">
        <v>49</v>
      </c>
      <c r="C40" s="7">
        <v>37910</v>
      </c>
      <c r="D40" s="6" t="s">
        <v>15</v>
      </c>
      <c r="E40" s="6">
        <v>41</v>
      </c>
      <c r="F40" s="7">
        <v>38131</v>
      </c>
      <c r="G40" s="8">
        <v>0.48</v>
      </c>
      <c r="I40" s="8">
        <v>1.1000000000000001</v>
      </c>
      <c r="K40" s="12">
        <f>IF(OR(OR(ISBLANK(F40), ISBLANK(C40)),C40 &gt; F40), "", F40-C40)</f>
        <v>221</v>
      </c>
      <c r="L40" s="12">
        <f>IF(OR(ISBLANK(B40), ISBLANK(E40)), "", E40-B40)</f>
        <v>-8</v>
      </c>
      <c r="M40" s="12">
        <f>IF(ISNUMBER(L40),ABS(L40),"")</f>
        <v>8</v>
      </c>
      <c r="N40" s="13">
        <f>IF(OR(ISBLANK(I40), ISBLANK(G40)), "", I40-G40)</f>
        <v>0.62000000000000011</v>
      </c>
      <c r="O40" s="13" t="str">
        <f>IF(OR(ISBLANK(J40), ISBLANK(H40)), "", J40-H40)</f>
        <v/>
      </c>
    </row>
    <row r="41" spans="1:15" x14ac:dyDescent="0.25">
      <c r="A41" s="6" t="s">
        <v>12</v>
      </c>
      <c r="B41" s="6">
        <v>27</v>
      </c>
      <c r="C41" s="7">
        <v>37910</v>
      </c>
      <c r="D41" s="6" t="s">
        <v>111</v>
      </c>
      <c r="E41" s="6">
        <v>22</v>
      </c>
      <c r="F41" s="7">
        <v>38198</v>
      </c>
      <c r="G41" s="8">
        <v>0.4</v>
      </c>
      <c r="I41" s="8">
        <v>1.1000000000000001</v>
      </c>
      <c r="K41" s="12">
        <f>IF(OR(OR(ISBLANK(F41), ISBLANK(C41)),C41 &gt; F41), "", F41-C41)</f>
        <v>288</v>
      </c>
      <c r="L41" s="12">
        <f>IF(OR(ISBLANK(B41), ISBLANK(E41)), "", E41-B41)</f>
        <v>-5</v>
      </c>
      <c r="M41" s="12">
        <f>IF(ISNUMBER(L41),ABS(L41),"")</f>
        <v>5</v>
      </c>
      <c r="N41" s="13">
        <f>IF(OR(ISBLANK(I41), ISBLANK(G41)), "", I41-G41)</f>
        <v>0.70000000000000007</v>
      </c>
      <c r="O41" s="13" t="str">
        <f>IF(OR(ISBLANK(J41), ISBLANK(H41)), "", J41-H41)</f>
        <v/>
      </c>
    </row>
    <row r="42" spans="1:15" x14ac:dyDescent="0.25">
      <c r="A42" s="6" t="s">
        <v>13</v>
      </c>
      <c r="B42" s="6">
        <v>11</v>
      </c>
      <c r="C42" s="7">
        <v>37910</v>
      </c>
      <c r="D42" s="6" t="s">
        <v>36</v>
      </c>
      <c r="E42" s="6">
        <v>17</v>
      </c>
      <c r="F42" s="7">
        <v>38153</v>
      </c>
      <c r="G42" s="8">
        <v>0.4</v>
      </c>
      <c r="I42" s="8">
        <v>1.1000000000000001</v>
      </c>
      <c r="K42" s="12">
        <f>IF(OR(OR(ISBLANK(F42), ISBLANK(C42)),C42 &gt; F42), "", F42-C42)</f>
        <v>243</v>
      </c>
      <c r="L42" s="12">
        <f>IF(OR(ISBLANK(B42), ISBLANK(E42)), "", E42-B42)</f>
        <v>6</v>
      </c>
      <c r="M42" s="12">
        <f>IF(ISNUMBER(L42),ABS(L42),"")</f>
        <v>6</v>
      </c>
      <c r="N42" s="13">
        <f>IF(OR(ISBLANK(I42), ISBLANK(G42)), "", I42-G42)</f>
        <v>0.70000000000000007</v>
      </c>
      <c r="O42" s="13" t="str">
        <f>IF(OR(ISBLANK(J42), ISBLANK(H42)), "", J42-H42)</f>
        <v/>
      </c>
    </row>
    <row r="43" spans="1:15" x14ac:dyDescent="0.25">
      <c r="A43" s="6" t="s">
        <v>13</v>
      </c>
      <c r="B43" s="6">
        <v>11</v>
      </c>
      <c r="C43" s="7">
        <v>37910</v>
      </c>
      <c r="D43" s="6" t="s">
        <v>133</v>
      </c>
      <c r="E43" s="6">
        <v>7</v>
      </c>
      <c r="F43" s="7">
        <v>38172</v>
      </c>
      <c r="G43" s="8">
        <v>0.4</v>
      </c>
      <c r="I43" s="8">
        <v>1.2</v>
      </c>
      <c r="K43" s="12">
        <f>IF(OR(OR(ISBLANK(F43), ISBLANK(C43)),C43 &gt; F43), "", F43-C43)</f>
        <v>262</v>
      </c>
      <c r="L43" s="12">
        <f>IF(OR(ISBLANK(B43), ISBLANK(E43)), "", E43-B43)</f>
        <v>-4</v>
      </c>
      <c r="M43" s="12">
        <f>IF(ISNUMBER(L43),ABS(L43),"")</f>
        <v>4</v>
      </c>
      <c r="N43" s="13">
        <f>IF(OR(ISBLANK(I43), ISBLANK(G43)), "", I43-G43)</f>
        <v>0.79999999999999993</v>
      </c>
      <c r="O43" s="13" t="str">
        <f>IF(OR(ISBLANK(J43), ISBLANK(H43)), "", J43-H43)</f>
        <v/>
      </c>
    </row>
    <row r="44" spans="1:15" x14ac:dyDescent="0.25">
      <c r="A44" s="6" t="s">
        <v>14</v>
      </c>
      <c r="B44" s="6">
        <v>36</v>
      </c>
      <c r="C44" s="7">
        <v>37910</v>
      </c>
      <c r="D44" s="6" t="s">
        <v>15</v>
      </c>
      <c r="E44" s="6">
        <v>41</v>
      </c>
      <c r="F44" s="7">
        <v>38071</v>
      </c>
      <c r="G44" s="8">
        <v>0.4</v>
      </c>
      <c r="I44" s="8">
        <v>1.2</v>
      </c>
      <c r="K44" s="12">
        <f>IF(OR(OR(ISBLANK(F44), ISBLANK(C44)),C44 &gt; F44), "", F44-C44)</f>
        <v>161</v>
      </c>
      <c r="L44" s="12">
        <f>IF(OR(ISBLANK(B44), ISBLANK(E44)), "", E44-B44)</f>
        <v>5</v>
      </c>
      <c r="M44" s="12">
        <f>IF(ISNUMBER(L44),ABS(L44),"")</f>
        <v>5</v>
      </c>
      <c r="N44" s="13">
        <f>IF(OR(ISBLANK(I44), ISBLANK(G44)), "", I44-G44)</f>
        <v>0.79999999999999993</v>
      </c>
      <c r="O44" s="13" t="str">
        <f>IF(OR(ISBLANK(J44), ISBLANK(H44)), "", J44-H44)</f>
        <v/>
      </c>
    </row>
    <row r="45" spans="1:15" x14ac:dyDescent="0.25">
      <c r="A45" s="6" t="s">
        <v>13</v>
      </c>
      <c r="B45" s="6">
        <v>11</v>
      </c>
      <c r="C45" s="7">
        <v>37910</v>
      </c>
      <c r="F45" s="7">
        <v>38234</v>
      </c>
      <c r="G45" s="8">
        <v>0.4</v>
      </c>
      <c r="I45" s="8">
        <v>1.2</v>
      </c>
      <c r="K45" s="12">
        <f>IF(OR(OR(ISBLANK(F45), ISBLANK(C45)),C45 &gt; F45), "", F45-C45)</f>
        <v>324</v>
      </c>
      <c r="L45" s="12" t="str">
        <f>IF(OR(ISBLANK(B45), ISBLANK(E45)), "", E45-B45)</f>
        <v/>
      </c>
      <c r="M45" s="12" t="str">
        <f>IF(ISNUMBER(L45),ABS(L45),"")</f>
        <v/>
      </c>
      <c r="N45" s="13">
        <f>IF(OR(ISBLANK(I45), ISBLANK(G45)), "", I45-G45)</f>
        <v>0.79999999999999993</v>
      </c>
      <c r="O45" s="13" t="str">
        <f>IF(OR(ISBLANK(J45), ISBLANK(H45)), "", J45-H45)</f>
        <v/>
      </c>
    </row>
    <row r="46" spans="1:15" x14ac:dyDescent="0.25">
      <c r="A46" s="6" t="s">
        <v>4</v>
      </c>
      <c r="B46" s="6">
        <v>49</v>
      </c>
      <c r="C46" s="7">
        <v>37910</v>
      </c>
      <c r="D46" s="6" t="s">
        <v>21</v>
      </c>
      <c r="E46" s="6">
        <v>45</v>
      </c>
      <c r="F46" s="7">
        <v>38180</v>
      </c>
      <c r="G46" s="8">
        <v>0.48</v>
      </c>
      <c r="I46" s="8">
        <v>1.3</v>
      </c>
      <c r="K46" s="12">
        <f>IF(OR(OR(ISBLANK(F46), ISBLANK(C46)),C46 &gt; F46), "", F46-C46)</f>
        <v>270</v>
      </c>
      <c r="L46" s="12">
        <f>IF(OR(ISBLANK(B46), ISBLANK(E46)), "", E46-B46)</f>
        <v>-4</v>
      </c>
      <c r="M46" s="12">
        <f>IF(ISNUMBER(L46),ABS(L46),"")</f>
        <v>4</v>
      </c>
      <c r="N46" s="13">
        <f>IF(OR(ISBLANK(I46), ISBLANK(G46)), "", I46-G46)</f>
        <v>0.82000000000000006</v>
      </c>
      <c r="O46" s="13" t="str">
        <f>IF(OR(ISBLANK(J46), ISBLANK(H46)), "", J46-H46)</f>
        <v/>
      </c>
    </row>
    <row r="47" spans="1:15" x14ac:dyDescent="0.25">
      <c r="A47" s="6" t="s">
        <v>12</v>
      </c>
      <c r="B47" s="6">
        <v>27</v>
      </c>
      <c r="C47" s="7">
        <v>37910</v>
      </c>
      <c r="D47" s="6" t="s">
        <v>24</v>
      </c>
      <c r="E47" s="6">
        <v>19</v>
      </c>
      <c r="F47" s="7">
        <v>38219</v>
      </c>
      <c r="G47" s="8">
        <v>0.4</v>
      </c>
      <c r="I47" s="8">
        <v>1.3</v>
      </c>
      <c r="K47" s="12">
        <f>IF(OR(OR(ISBLANK(F47), ISBLANK(C47)),C47 &gt; F47), "", F47-C47)</f>
        <v>309</v>
      </c>
      <c r="L47" s="12">
        <f>IF(OR(ISBLANK(B47), ISBLANK(E47)), "", E47-B47)</f>
        <v>-8</v>
      </c>
      <c r="M47" s="12">
        <f>IF(ISNUMBER(L47),ABS(L47),"")</f>
        <v>8</v>
      </c>
      <c r="N47" s="13">
        <f>IF(OR(ISBLANK(I47), ISBLANK(G47)), "", I47-G47)</f>
        <v>0.9</v>
      </c>
      <c r="O47" s="13" t="str">
        <f>IF(OR(ISBLANK(J47), ISBLANK(H47)), "", J47-H47)</f>
        <v/>
      </c>
    </row>
    <row r="48" spans="1:15" x14ac:dyDescent="0.25">
      <c r="A48" s="6" t="s">
        <v>12</v>
      </c>
      <c r="B48" s="6">
        <v>27</v>
      </c>
      <c r="C48" s="7">
        <v>37910</v>
      </c>
      <c r="D48" s="6" t="s">
        <v>21</v>
      </c>
      <c r="E48" s="6">
        <v>45</v>
      </c>
      <c r="F48" s="7">
        <v>38228</v>
      </c>
      <c r="G48" s="8">
        <v>0.4</v>
      </c>
      <c r="I48" s="8">
        <v>1.3</v>
      </c>
      <c r="K48" s="12">
        <f>IF(OR(OR(ISBLANK(F48), ISBLANK(C48)),C48 &gt; F48), "", F48-C48)</f>
        <v>318</v>
      </c>
      <c r="L48" s="12">
        <f>IF(OR(ISBLANK(B48), ISBLANK(E48)), "", E48-B48)</f>
        <v>18</v>
      </c>
      <c r="M48" s="12">
        <f>IF(ISNUMBER(L48),ABS(L48),"")</f>
        <v>18</v>
      </c>
      <c r="N48" s="13">
        <f>IF(OR(ISBLANK(I48), ISBLANK(G48)), "", I48-G48)</f>
        <v>0.9</v>
      </c>
      <c r="O48" s="13" t="str">
        <f>IF(OR(ISBLANK(J48), ISBLANK(H48)), "", J48-H48)</f>
        <v/>
      </c>
    </row>
    <row r="49" spans="1:15" x14ac:dyDescent="0.25">
      <c r="A49" s="6" t="s">
        <v>14</v>
      </c>
      <c r="B49" s="6">
        <v>36</v>
      </c>
      <c r="C49" s="7">
        <v>37910</v>
      </c>
      <c r="D49" s="6" t="s">
        <v>5</v>
      </c>
      <c r="E49" s="6">
        <v>5</v>
      </c>
      <c r="F49" s="7">
        <v>38107</v>
      </c>
      <c r="G49" s="8">
        <v>0.55000000000000004</v>
      </c>
      <c r="I49" s="8">
        <v>1.5</v>
      </c>
      <c r="K49" s="12">
        <f>IF(OR(OR(ISBLANK(F49), ISBLANK(C49)),C49 &gt; F49), "", F49-C49)</f>
        <v>197</v>
      </c>
      <c r="L49" s="12">
        <f>IF(OR(ISBLANK(B49), ISBLANK(E49)), "", E49-B49)</f>
        <v>-31</v>
      </c>
      <c r="M49" s="12">
        <f>IF(ISNUMBER(L49),ABS(L49),"")</f>
        <v>31</v>
      </c>
      <c r="N49" s="13">
        <f>IF(OR(ISBLANK(I49), ISBLANK(G49)), "", I49-G49)</f>
        <v>0.95</v>
      </c>
      <c r="O49" s="13" t="str">
        <f>IF(OR(ISBLANK(J49), ISBLANK(H49)), "", J49-H49)</f>
        <v/>
      </c>
    </row>
    <row r="50" spans="1:15" x14ac:dyDescent="0.25">
      <c r="A50" s="6" t="s">
        <v>14</v>
      </c>
      <c r="B50" s="6">
        <v>36</v>
      </c>
      <c r="C50" s="7">
        <v>37910</v>
      </c>
      <c r="D50" s="6" t="s">
        <v>17</v>
      </c>
      <c r="E50" s="6">
        <v>31</v>
      </c>
      <c r="F50" s="7">
        <v>38063</v>
      </c>
      <c r="G50" s="8">
        <v>0.55000000000000004</v>
      </c>
      <c r="I50" s="8">
        <v>1.5</v>
      </c>
      <c r="K50" s="12">
        <f>IF(OR(OR(ISBLANK(F50), ISBLANK(C50)),C50 &gt; F50), "", F50-C50)</f>
        <v>153</v>
      </c>
      <c r="L50" s="12">
        <f>IF(OR(ISBLANK(B50), ISBLANK(E50)), "", E50-B50)</f>
        <v>-5</v>
      </c>
      <c r="M50" s="12">
        <f>IF(ISNUMBER(L50),ABS(L50),"")</f>
        <v>5</v>
      </c>
      <c r="N50" s="13">
        <f>IF(OR(ISBLANK(I50), ISBLANK(G50)), "", I50-G50)</f>
        <v>0.95</v>
      </c>
      <c r="O50" s="13" t="str">
        <f>IF(OR(ISBLANK(J50), ISBLANK(H50)), "", J50-H50)</f>
        <v/>
      </c>
    </row>
    <row r="51" spans="1:15" x14ac:dyDescent="0.25">
      <c r="A51" s="6" t="s">
        <v>12</v>
      </c>
      <c r="B51" s="6">
        <v>27</v>
      </c>
      <c r="C51" s="7">
        <v>37910</v>
      </c>
      <c r="D51" s="6" t="s">
        <v>26</v>
      </c>
      <c r="E51" s="6">
        <v>19</v>
      </c>
      <c r="F51" s="7">
        <v>38196</v>
      </c>
      <c r="G51" s="8">
        <v>0.4</v>
      </c>
      <c r="I51" s="8">
        <v>1.35</v>
      </c>
      <c r="K51" s="12">
        <f>IF(OR(OR(ISBLANK(F51), ISBLANK(C51)),C51 &gt; F51), "", F51-C51)</f>
        <v>286</v>
      </c>
      <c r="L51" s="12">
        <f>IF(OR(ISBLANK(B51), ISBLANK(E51)), "", E51-B51)</f>
        <v>-8</v>
      </c>
      <c r="M51" s="12">
        <f>IF(ISNUMBER(L51),ABS(L51),"")</f>
        <v>8</v>
      </c>
      <c r="N51" s="13">
        <f>IF(OR(ISBLANK(I51), ISBLANK(G51)), "", I51-G51)</f>
        <v>0.95000000000000007</v>
      </c>
      <c r="O51" s="13" t="str">
        <f>IF(OR(ISBLANK(J51), ISBLANK(H51)), "", J51-H51)</f>
        <v/>
      </c>
    </row>
    <row r="52" spans="1:15" x14ac:dyDescent="0.25">
      <c r="A52" s="6" t="s">
        <v>4</v>
      </c>
      <c r="B52" s="6">
        <v>49</v>
      </c>
      <c r="C52" s="7">
        <v>37910</v>
      </c>
      <c r="D52" s="6" t="s">
        <v>16</v>
      </c>
      <c r="E52" s="6">
        <v>35</v>
      </c>
      <c r="F52" s="7">
        <v>38170</v>
      </c>
      <c r="G52" s="8">
        <v>0.48</v>
      </c>
      <c r="I52" s="8">
        <v>1.5</v>
      </c>
      <c r="K52" s="12">
        <f>IF(OR(OR(ISBLANK(F52), ISBLANK(C52)),C52 &gt; F52), "", F52-C52)</f>
        <v>260</v>
      </c>
      <c r="L52" s="12">
        <f>IF(OR(ISBLANK(B52), ISBLANK(E52)), "", E52-B52)</f>
        <v>-14</v>
      </c>
      <c r="M52" s="12">
        <f>IF(ISNUMBER(L52),ABS(L52),"")</f>
        <v>14</v>
      </c>
      <c r="N52" s="13">
        <f>IF(OR(ISBLANK(I52), ISBLANK(G52)), "", I52-G52)</f>
        <v>1.02</v>
      </c>
      <c r="O52" s="13" t="str">
        <f>IF(OR(ISBLANK(J52), ISBLANK(H52)), "", J52-H52)</f>
        <v/>
      </c>
    </row>
    <row r="53" spans="1:15" x14ac:dyDescent="0.25">
      <c r="A53" s="6" t="s">
        <v>4</v>
      </c>
      <c r="B53" s="6">
        <v>49</v>
      </c>
      <c r="C53" s="7">
        <v>37910</v>
      </c>
      <c r="D53" s="6" t="s">
        <v>9</v>
      </c>
      <c r="E53" s="6">
        <v>42</v>
      </c>
      <c r="F53" s="7">
        <v>38269</v>
      </c>
      <c r="G53" s="8">
        <v>0.48</v>
      </c>
      <c r="I53" s="8">
        <v>1.5</v>
      </c>
      <c r="K53" s="12">
        <f>IF(OR(OR(ISBLANK(F53), ISBLANK(C53)),C53 &gt; F53), "", F53-C53)</f>
        <v>359</v>
      </c>
      <c r="L53" s="12">
        <f>IF(OR(ISBLANK(B53), ISBLANK(E53)), "", E53-B53)</f>
        <v>-7</v>
      </c>
      <c r="M53" s="12">
        <f>IF(ISNUMBER(L53),ABS(L53),"")</f>
        <v>7</v>
      </c>
      <c r="N53" s="13">
        <f>IF(OR(ISBLANK(I53), ISBLANK(G53)), "", I53-G53)</f>
        <v>1.02</v>
      </c>
      <c r="O53" s="13" t="str">
        <f>IF(OR(ISBLANK(J53), ISBLANK(H53)), "", J53-H53)</f>
        <v/>
      </c>
    </row>
    <row r="54" spans="1:15" x14ac:dyDescent="0.25">
      <c r="A54" s="6" t="s">
        <v>12</v>
      </c>
      <c r="B54" s="6">
        <v>27</v>
      </c>
      <c r="C54" s="7">
        <v>37910</v>
      </c>
      <c r="D54" s="6" t="s">
        <v>27</v>
      </c>
      <c r="E54" s="6">
        <v>36</v>
      </c>
      <c r="F54" s="7">
        <v>38223</v>
      </c>
      <c r="G54" s="8">
        <v>0.4</v>
      </c>
      <c r="I54" s="8">
        <v>1.45</v>
      </c>
      <c r="K54" s="12">
        <f>IF(OR(OR(ISBLANK(F54), ISBLANK(C54)),C54 &gt; F54), "", F54-C54)</f>
        <v>313</v>
      </c>
      <c r="L54" s="12">
        <f>IF(OR(ISBLANK(B54), ISBLANK(E54)), "", E54-B54)</f>
        <v>9</v>
      </c>
      <c r="M54" s="12">
        <f>IF(ISNUMBER(L54),ABS(L54),"")</f>
        <v>9</v>
      </c>
      <c r="N54" s="13">
        <f>IF(OR(ISBLANK(I54), ISBLANK(G54)), "", I54-G54)</f>
        <v>1.0499999999999998</v>
      </c>
      <c r="O54" s="13" t="str">
        <f>IF(OR(ISBLANK(J54), ISBLANK(H54)), "", J54-H54)</f>
        <v/>
      </c>
    </row>
    <row r="55" spans="1:15" x14ac:dyDescent="0.25">
      <c r="A55" s="6" t="s">
        <v>8</v>
      </c>
      <c r="B55" s="6">
        <v>23</v>
      </c>
      <c r="C55" s="7">
        <v>37910</v>
      </c>
      <c r="D55" s="6" t="s">
        <v>9</v>
      </c>
      <c r="E55" s="6">
        <v>42</v>
      </c>
      <c r="F55" s="7">
        <v>38228</v>
      </c>
      <c r="G55" s="8">
        <v>0.3</v>
      </c>
      <c r="I55" s="8">
        <v>1.4</v>
      </c>
      <c r="K55" s="12">
        <f>IF(OR(OR(ISBLANK(F55), ISBLANK(C55)),C55 &gt; F55), "", F55-C55)</f>
        <v>318</v>
      </c>
      <c r="L55" s="12">
        <f>IF(OR(ISBLANK(B55), ISBLANK(E55)), "", E55-B55)</f>
        <v>19</v>
      </c>
      <c r="M55" s="12">
        <f>IF(ISNUMBER(L55),ABS(L55),"")</f>
        <v>19</v>
      </c>
      <c r="N55" s="13">
        <f>IF(OR(ISBLANK(I55), ISBLANK(G55)), "", I55-G55)</f>
        <v>1.0999999999999999</v>
      </c>
      <c r="O55" s="13" t="str">
        <f>IF(OR(ISBLANK(J55), ISBLANK(H55)), "", J55-H55)</f>
        <v/>
      </c>
    </row>
    <row r="56" spans="1:15" x14ac:dyDescent="0.25">
      <c r="A56" s="6" t="s">
        <v>13</v>
      </c>
      <c r="B56" s="6">
        <v>11</v>
      </c>
      <c r="C56" s="7">
        <v>37910</v>
      </c>
      <c r="D56" s="6" t="s">
        <v>129</v>
      </c>
      <c r="E56" s="6">
        <v>6</v>
      </c>
      <c r="F56" s="7">
        <v>38248</v>
      </c>
      <c r="G56" s="8">
        <v>0.4</v>
      </c>
      <c r="I56" s="8">
        <v>1.8</v>
      </c>
      <c r="K56" s="12">
        <f>IF(OR(OR(ISBLANK(F56), ISBLANK(C56)),C56 &gt; F56), "", F56-C56)</f>
        <v>338</v>
      </c>
      <c r="L56" s="12">
        <f>IF(OR(ISBLANK(B56), ISBLANK(E56)), "", E56-B56)</f>
        <v>-5</v>
      </c>
      <c r="M56" s="12">
        <f>IF(ISNUMBER(L56),ABS(L56),"")</f>
        <v>5</v>
      </c>
      <c r="N56" s="13">
        <f>IF(OR(ISBLANK(I56), ISBLANK(G56)), "", I56-G56)</f>
        <v>1.4</v>
      </c>
      <c r="O56" s="13" t="str">
        <f>IF(OR(ISBLANK(J56), ISBLANK(H56)), "", J56-H56)</f>
        <v/>
      </c>
    </row>
    <row r="57" spans="1:15" x14ac:dyDescent="0.25">
      <c r="A57" s="6" t="s">
        <v>29</v>
      </c>
      <c r="B57" s="6">
        <v>36</v>
      </c>
      <c r="C57" s="7">
        <v>37910</v>
      </c>
      <c r="D57" s="6" t="s">
        <v>18</v>
      </c>
      <c r="E57" s="6">
        <v>32</v>
      </c>
      <c r="F57" s="7">
        <v>38264</v>
      </c>
      <c r="G57" s="8">
        <v>0.55000000000000004</v>
      </c>
      <c r="I57" s="8">
        <v>2</v>
      </c>
      <c r="K57" s="12">
        <f>IF(OR(OR(ISBLANK(F57), ISBLANK(C57)),C57 &gt; F57), "", F57-C57)</f>
        <v>354</v>
      </c>
      <c r="L57" s="12">
        <f>IF(OR(ISBLANK(B57), ISBLANK(E57)), "", E57-B57)</f>
        <v>-4</v>
      </c>
      <c r="M57" s="12">
        <f>IF(ISNUMBER(L57),ABS(L57),"")</f>
        <v>4</v>
      </c>
      <c r="N57" s="13">
        <f>IF(OR(ISBLANK(I57), ISBLANK(G57)), "", I57-G57)</f>
        <v>1.45</v>
      </c>
      <c r="O57" s="13" t="str">
        <f>IF(OR(ISBLANK(J57), ISBLANK(H57)), "", J57-H57)</f>
        <v/>
      </c>
    </row>
    <row r="58" spans="1:15" x14ac:dyDescent="0.25">
      <c r="A58" s="6" t="s">
        <v>24</v>
      </c>
      <c r="B58" s="6">
        <v>19</v>
      </c>
      <c r="C58" s="7">
        <v>37910</v>
      </c>
      <c r="D58" s="6" t="s">
        <v>37</v>
      </c>
      <c r="E58" s="6">
        <v>22</v>
      </c>
      <c r="F58" s="7">
        <v>38218</v>
      </c>
      <c r="G58" s="8">
        <v>0.5</v>
      </c>
      <c r="I58" s="8">
        <v>2</v>
      </c>
      <c r="K58" s="12">
        <f>IF(OR(OR(ISBLANK(F58), ISBLANK(C58)),C58 &gt; F58), "", F58-C58)</f>
        <v>308</v>
      </c>
      <c r="L58" s="12">
        <f>IF(OR(ISBLANK(B58), ISBLANK(E58)), "", E58-B58)</f>
        <v>3</v>
      </c>
      <c r="M58" s="12">
        <f>IF(ISNUMBER(L58),ABS(L58),"")</f>
        <v>3</v>
      </c>
      <c r="N58" s="13">
        <f>IF(OR(ISBLANK(I58), ISBLANK(G58)), "", I58-G58)</f>
        <v>1.5</v>
      </c>
      <c r="O58" s="13" t="str">
        <f>IF(OR(ISBLANK(J58), ISBLANK(H58)), "", J58-H58)</f>
        <v/>
      </c>
    </row>
    <row r="59" spans="1:15" x14ac:dyDescent="0.25">
      <c r="A59" s="6" t="s">
        <v>24</v>
      </c>
      <c r="B59" s="6">
        <v>19</v>
      </c>
      <c r="C59" s="7">
        <v>37910</v>
      </c>
      <c r="D59" s="6" t="s">
        <v>28</v>
      </c>
      <c r="E59" s="6">
        <v>4</v>
      </c>
      <c r="F59" s="7">
        <v>38203</v>
      </c>
      <c r="G59" s="8">
        <v>0.5</v>
      </c>
      <c r="I59" s="8">
        <v>2.1</v>
      </c>
      <c r="K59" s="12">
        <f>IF(OR(OR(ISBLANK(F59), ISBLANK(C59)),C59 &gt; F59), "", F59-C59)</f>
        <v>293</v>
      </c>
      <c r="L59" s="12">
        <f>IF(OR(ISBLANK(B59), ISBLANK(E59)), "", E59-B59)</f>
        <v>-15</v>
      </c>
      <c r="M59" s="12">
        <f>IF(ISNUMBER(L59),ABS(L59),"")</f>
        <v>15</v>
      </c>
      <c r="N59" s="13">
        <f>IF(OR(ISBLANK(I59), ISBLANK(G59)), "", I59-G59)</f>
        <v>1.6</v>
      </c>
      <c r="O59" s="13" t="str">
        <f>IF(OR(ISBLANK(J59), ISBLANK(H59)), "", J59-H59)</f>
        <v/>
      </c>
    </row>
    <row r="60" spans="1:15" x14ac:dyDescent="0.25">
      <c r="A60" s="6" t="s">
        <v>13</v>
      </c>
      <c r="B60" s="6">
        <v>11</v>
      </c>
      <c r="C60" s="7">
        <v>37910</v>
      </c>
      <c r="D60" s="6" t="s">
        <v>33</v>
      </c>
      <c r="E60" s="6">
        <v>9</v>
      </c>
      <c r="F60" s="7">
        <v>38266</v>
      </c>
      <c r="G60" s="8">
        <v>0.4</v>
      </c>
      <c r="I60" s="8">
        <v>2.2000000000000002</v>
      </c>
      <c r="K60" s="12">
        <f>IF(OR(OR(ISBLANK(F60), ISBLANK(C60)),C60 &gt; F60), "", F60-C60)</f>
        <v>356</v>
      </c>
      <c r="L60" s="12">
        <f>IF(OR(ISBLANK(B60), ISBLANK(E60)), "", E60-B60)</f>
        <v>-2</v>
      </c>
      <c r="M60" s="12">
        <f>IF(ISNUMBER(L60),ABS(L60),"")</f>
        <v>2</v>
      </c>
      <c r="N60" s="13">
        <f>IF(OR(ISBLANK(I60), ISBLANK(G60)), "", I60-G60)</f>
        <v>1.8000000000000003</v>
      </c>
      <c r="O60" s="13" t="str">
        <f>IF(OR(ISBLANK(J60), ISBLANK(H60)), "", J60-H60)</f>
        <v/>
      </c>
    </row>
    <row r="61" spans="1:15" x14ac:dyDescent="0.25">
      <c r="A61" s="6" t="s">
        <v>4</v>
      </c>
      <c r="B61" s="6">
        <v>49</v>
      </c>
      <c r="C61" s="7">
        <v>37910</v>
      </c>
      <c r="D61" s="6" t="s">
        <v>9</v>
      </c>
      <c r="E61" s="6">
        <v>42</v>
      </c>
      <c r="F61" s="7">
        <v>38443</v>
      </c>
      <c r="G61" s="8">
        <v>0.4</v>
      </c>
      <c r="I61" s="8">
        <v>2.27</v>
      </c>
      <c r="K61" s="12">
        <f>IF(OR(OR(ISBLANK(F61), ISBLANK(C61)),C61 &gt; F61), "", F61-C61)</f>
        <v>533</v>
      </c>
      <c r="L61" s="12">
        <f>IF(OR(ISBLANK(B61), ISBLANK(E61)), "", E61-B61)</f>
        <v>-7</v>
      </c>
      <c r="M61" s="12">
        <f>IF(ISNUMBER(L61),ABS(L61),"")</f>
        <v>7</v>
      </c>
      <c r="N61" s="13">
        <f>IF(OR(ISBLANK(I61), ISBLANK(G61)), "", I61-G61)</f>
        <v>1.87</v>
      </c>
      <c r="O61" s="13" t="str">
        <f>IF(OR(ISBLANK(J61), ISBLANK(H61)), "", J61-H61)</f>
        <v/>
      </c>
    </row>
    <row r="62" spans="1:15" x14ac:dyDescent="0.25">
      <c r="A62" s="6" t="s">
        <v>31</v>
      </c>
      <c r="C62" s="7">
        <v>37910</v>
      </c>
      <c r="D62" s="6" t="s">
        <v>26</v>
      </c>
      <c r="E62" s="6">
        <v>19</v>
      </c>
      <c r="F62" s="7">
        <v>38473</v>
      </c>
      <c r="G62" s="8">
        <v>0.4</v>
      </c>
      <c r="I62" s="8">
        <v>2.7</v>
      </c>
      <c r="K62" s="12">
        <f>IF(OR(OR(ISBLANK(F62), ISBLANK(C62)),C62 &gt; F62), "", F62-C62)</f>
        <v>563</v>
      </c>
      <c r="L62" s="12" t="str">
        <f>IF(OR(ISBLANK(B62), ISBLANK(E62)), "", E62-B62)</f>
        <v/>
      </c>
      <c r="M62" s="12" t="str">
        <f>IF(ISNUMBER(L62),ABS(L62),"")</f>
        <v/>
      </c>
      <c r="N62" s="13">
        <f>IF(OR(ISBLANK(I62), ISBLANK(G62)), "", I62-G62)</f>
        <v>2.3000000000000003</v>
      </c>
      <c r="O62" s="13" t="str">
        <f>IF(OR(ISBLANK(J62), ISBLANK(H62)), "", J62-H62)</f>
        <v/>
      </c>
    </row>
    <row r="63" spans="1:15" x14ac:dyDescent="0.25">
      <c r="A63" s="6" t="s">
        <v>12</v>
      </c>
      <c r="B63" s="6">
        <v>27</v>
      </c>
      <c r="C63" s="7">
        <v>37912</v>
      </c>
      <c r="D63" s="6" t="s">
        <v>6</v>
      </c>
      <c r="E63" s="6">
        <v>17</v>
      </c>
      <c r="F63" s="7">
        <v>37945</v>
      </c>
      <c r="G63" s="8">
        <v>0.4</v>
      </c>
      <c r="I63" s="8">
        <v>0.6</v>
      </c>
      <c r="K63" s="12">
        <f>IF(OR(OR(ISBLANK(F63), ISBLANK(C63)),C63 &gt; F63), "", F63-C63)</f>
        <v>33</v>
      </c>
      <c r="L63" s="12">
        <f>IF(OR(ISBLANK(B63), ISBLANK(E63)), "", E63-B63)</f>
        <v>-10</v>
      </c>
      <c r="M63" s="12">
        <f>IF(ISNUMBER(L63),ABS(L63),"")</f>
        <v>10</v>
      </c>
      <c r="N63" s="13">
        <f>IF(OR(ISBLANK(I63), ISBLANK(G63)), "", I63-G63)</f>
        <v>0.19999999999999996</v>
      </c>
      <c r="O63" s="13" t="str">
        <f>IF(OR(ISBLANK(J63), ISBLANK(H63)), "", J63-H63)</f>
        <v/>
      </c>
    </row>
    <row r="64" spans="1:15" x14ac:dyDescent="0.25">
      <c r="A64" s="6" t="s">
        <v>25</v>
      </c>
      <c r="B64" s="6">
        <v>15</v>
      </c>
      <c r="C64" s="7">
        <v>37912</v>
      </c>
      <c r="D64" s="6" t="s">
        <v>26</v>
      </c>
      <c r="E64" s="6">
        <v>19</v>
      </c>
      <c r="F64" s="7">
        <v>38197</v>
      </c>
      <c r="G64" s="8">
        <v>0.5</v>
      </c>
      <c r="I64" s="8">
        <v>1.1499999999999999</v>
      </c>
      <c r="K64" s="12">
        <f>IF(OR(OR(ISBLANK(F64), ISBLANK(C64)),C64 &gt; F64), "", F64-C64)</f>
        <v>285</v>
      </c>
      <c r="L64" s="12">
        <f>IF(OR(ISBLANK(B64), ISBLANK(E64)), "", E64-B64)</f>
        <v>4</v>
      </c>
      <c r="M64" s="12">
        <f>IF(ISNUMBER(L64),ABS(L64),"")</f>
        <v>4</v>
      </c>
      <c r="N64" s="13">
        <f>IF(OR(ISBLANK(I64), ISBLANK(G64)), "", I64-G64)</f>
        <v>0.64999999999999991</v>
      </c>
      <c r="O64" s="13" t="str">
        <f>IF(OR(ISBLANK(J64), ISBLANK(H64)), "", J64-H64)</f>
        <v/>
      </c>
    </row>
    <row r="65" spans="1:15" x14ac:dyDescent="0.25">
      <c r="A65" s="6" t="s">
        <v>12</v>
      </c>
      <c r="B65" s="6">
        <v>27</v>
      </c>
      <c r="C65" s="7">
        <v>37912</v>
      </c>
      <c r="D65" s="6" t="s">
        <v>9</v>
      </c>
      <c r="E65" s="6">
        <v>42</v>
      </c>
      <c r="F65" s="7">
        <v>38255</v>
      </c>
      <c r="G65" s="8">
        <v>0.4</v>
      </c>
      <c r="I65" s="8">
        <v>1.6</v>
      </c>
      <c r="K65" s="12">
        <f>IF(OR(OR(ISBLANK(F65), ISBLANK(C65)),C65 &gt; F65), "", F65-C65)</f>
        <v>343</v>
      </c>
      <c r="L65" s="12">
        <f>IF(OR(ISBLANK(B65), ISBLANK(E65)), "", E65-B65)</f>
        <v>15</v>
      </c>
      <c r="M65" s="12">
        <f>IF(ISNUMBER(L65),ABS(L65),"")</f>
        <v>15</v>
      </c>
      <c r="N65" s="13">
        <f>IF(OR(ISBLANK(I65), ISBLANK(G65)), "", I65-G65)</f>
        <v>1.2000000000000002</v>
      </c>
      <c r="O65" s="13" t="str">
        <f>IF(OR(ISBLANK(J65), ISBLANK(H65)), "", J65-H65)</f>
        <v/>
      </c>
    </row>
    <row r="66" spans="1:15" x14ac:dyDescent="0.25">
      <c r="A66" s="6" t="s">
        <v>12</v>
      </c>
      <c r="B66" s="6">
        <v>27</v>
      </c>
      <c r="C66" s="7">
        <v>37912</v>
      </c>
      <c r="D66" s="6" t="s">
        <v>30</v>
      </c>
      <c r="E66" s="6">
        <v>29</v>
      </c>
      <c r="F66" s="7">
        <v>38266</v>
      </c>
      <c r="G66" s="8">
        <v>0.4</v>
      </c>
      <c r="I66" s="8">
        <v>1.8</v>
      </c>
      <c r="K66" s="12">
        <f>IF(OR(OR(ISBLANK(F66), ISBLANK(C66)),C66 &gt; F66), "", F66-C66)</f>
        <v>354</v>
      </c>
      <c r="L66" s="12">
        <f>IF(OR(ISBLANK(B66), ISBLANK(E66)), "", E66-B66)</f>
        <v>2</v>
      </c>
      <c r="M66" s="12">
        <f>IF(ISNUMBER(L66),ABS(L66),"")</f>
        <v>2</v>
      </c>
      <c r="N66" s="13">
        <f>IF(OR(ISBLANK(I66), ISBLANK(G66)), "", I66-G66)</f>
        <v>1.4</v>
      </c>
      <c r="O66" s="13" t="str">
        <f>IF(OR(ISBLANK(J66), ISBLANK(H66)), "", J66-H66)</f>
        <v/>
      </c>
    </row>
    <row r="67" spans="1:15" x14ac:dyDescent="0.25">
      <c r="A67" s="6" t="s">
        <v>25</v>
      </c>
      <c r="B67" s="6">
        <v>15</v>
      </c>
      <c r="C67" s="7">
        <v>37912</v>
      </c>
      <c r="D67" s="6" t="s">
        <v>37</v>
      </c>
      <c r="E67" s="6">
        <v>22</v>
      </c>
      <c r="F67" s="7">
        <v>38238</v>
      </c>
      <c r="G67" s="8">
        <v>0.4</v>
      </c>
      <c r="I67" s="8">
        <v>1.85</v>
      </c>
      <c r="K67" s="12">
        <f>IF(OR(OR(ISBLANK(F67), ISBLANK(C67)),C67 &gt; F67), "", F67-C67)</f>
        <v>326</v>
      </c>
      <c r="L67" s="12">
        <f>IF(OR(ISBLANK(B67), ISBLANK(E67)), "", E67-B67)</f>
        <v>7</v>
      </c>
      <c r="M67" s="12">
        <f>IF(ISNUMBER(L67),ABS(L67),"")</f>
        <v>7</v>
      </c>
      <c r="N67" s="13">
        <f>IF(OR(ISBLANK(I67), ISBLANK(G67)), "", I67-G67)</f>
        <v>1.4500000000000002</v>
      </c>
      <c r="O67" s="13" t="str">
        <f>IF(OR(ISBLANK(J67), ISBLANK(H67)), "", J67-H67)</f>
        <v/>
      </c>
    </row>
    <row r="68" spans="1:15" x14ac:dyDescent="0.25">
      <c r="A68" s="6" t="s">
        <v>31</v>
      </c>
      <c r="C68" s="7">
        <v>37912</v>
      </c>
      <c r="D68" s="6" t="s">
        <v>30</v>
      </c>
      <c r="E68" s="6">
        <v>29</v>
      </c>
      <c r="F68" s="7">
        <v>38266</v>
      </c>
      <c r="I68" s="8">
        <v>1.8</v>
      </c>
      <c r="K68" s="12">
        <f>IF(OR(OR(ISBLANK(F68), ISBLANK(C68)),C68 &gt; F68), "", F68-C68)</f>
        <v>354</v>
      </c>
      <c r="L68" s="12" t="str">
        <f>IF(OR(ISBLANK(B68), ISBLANK(E68)), "", E68-B68)</f>
        <v/>
      </c>
      <c r="M68" s="12" t="str">
        <f>IF(ISNUMBER(L68),ABS(L68),"")</f>
        <v/>
      </c>
      <c r="N68" s="13" t="str">
        <f>IF(OR(ISBLANK(I68), ISBLANK(G68)), "", I68-G68)</f>
        <v/>
      </c>
      <c r="O68" s="13" t="str">
        <f>IF(OR(ISBLANK(J68), ISBLANK(H68)), "", J68-H68)</f>
        <v/>
      </c>
    </row>
    <row r="69" spans="1:15" x14ac:dyDescent="0.25">
      <c r="A69" s="6" t="s">
        <v>4</v>
      </c>
      <c r="B69" s="6">
        <v>49</v>
      </c>
      <c r="C69" s="7">
        <v>38271</v>
      </c>
      <c r="D69" s="6" t="s">
        <v>26</v>
      </c>
      <c r="E69" s="6">
        <v>19</v>
      </c>
      <c r="F69" s="7">
        <v>38290</v>
      </c>
      <c r="G69" s="8">
        <v>2</v>
      </c>
      <c r="I69" s="8">
        <v>1.55</v>
      </c>
      <c r="K69" s="12">
        <f>IF(OR(OR(ISBLANK(F69), ISBLANK(C69)),C69 &gt; F69), "", F69-C69)</f>
        <v>19</v>
      </c>
      <c r="L69" s="12">
        <f>IF(OR(ISBLANK(B69), ISBLANK(E69)), "", E69-B69)</f>
        <v>-30</v>
      </c>
      <c r="M69" s="12">
        <f>IF(ISNUMBER(L69),ABS(L69),"")</f>
        <v>30</v>
      </c>
      <c r="N69" s="13">
        <f>IF(OR(ISBLANK(I69), ISBLANK(G69)), "", I69-G69)</f>
        <v>-0.44999999999999996</v>
      </c>
      <c r="O69" s="13" t="str">
        <f>IF(OR(ISBLANK(J69), ISBLANK(H69)), "", J69-H69)</f>
        <v/>
      </c>
    </row>
    <row r="70" spans="1:15" x14ac:dyDescent="0.25">
      <c r="A70" s="6" t="s">
        <v>38</v>
      </c>
      <c r="B70" s="6">
        <v>49</v>
      </c>
      <c r="C70" s="7">
        <v>38271</v>
      </c>
      <c r="D70" s="6" t="s">
        <v>75</v>
      </c>
      <c r="E70" s="6">
        <v>32</v>
      </c>
      <c r="F70" s="7">
        <v>38468</v>
      </c>
      <c r="G70" s="8">
        <v>2</v>
      </c>
      <c r="I70" s="8">
        <v>1.7</v>
      </c>
      <c r="K70" s="12">
        <f>IF(OR(OR(ISBLANK(F70), ISBLANK(C70)),C70 &gt; F70), "", F70-C70)</f>
        <v>197</v>
      </c>
      <c r="L70" s="12">
        <f>IF(OR(ISBLANK(B70), ISBLANK(E70)), "", E70-B70)</f>
        <v>-17</v>
      </c>
      <c r="M70" s="12">
        <f>IF(ISNUMBER(L70),ABS(L70),"")</f>
        <v>17</v>
      </c>
      <c r="N70" s="13">
        <f>IF(OR(ISBLANK(I70), ISBLANK(G70)), "", I70-G70)</f>
        <v>-0.30000000000000004</v>
      </c>
      <c r="O70" s="13" t="str">
        <f>IF(OR(ISBLANK(J70), ISBLANK(H70)), "", J70-H70)</f>
        <v/>
      </c>
    </row>
    <row r="71" spans="1:15" x14ac:dyDescent="0.25">
      <c r="A71" s="6" t="s">
        <v>4</v>
      </c>
      <c r="B71" s="6">
        <v>49</v>
      </c>
      <c r="C71" s="7">
        <v>38271</v>
      </c>
      <c r="D71" s="6" t="s">
        <v>5</v>
      </c>
      <c r="E71" s="6">
        <v>5</v>
      </c>
      <c r="F71" s="7">
        <v>38294</v>
      </c>
      <c r="G71" s="8">
        <v>2</v>
      </c>
      <c r="I71" s="8">
        <v>1.8</v>
      </c>
      <c r="K71" s="12">
        <f>IF(OR(OR(ISBLANK(F71), ISBLANK(C71)),C71 &gt; F71), "", F71-C71)</f>
        <v>23</v>
      </c>
      <c r="L71" s="12">
        <f>IF(OR(ISBLANK(B71), ISBLANK(E71)), "", E71-B71)</f>
        <v>-44</v>
      </c>
      <c r="M71" s="12">
        <f>IF(ISNUMBER(L71),ABS(L71),"")</f>
        <v>44</v>
      </c>
      <c r="N71" s="13">
        <f>IF(OR(ISBLANK(I71), ISBLANK(G71)), "", I71-G71)</f>
        <v>-0.19999999999999996</v>
      </c>
      <c r="O71" s="13" t="str">
        <f>IF(OR(ISBLANK(J71), ISBLANK(H71)), "", J71-H71)</f>
        <v/>
      </c>
    </row>
    <row r="72" spans="1:15" x14ac:dyDescent="0.25">
      <c r="A72" s="6" t="s">
        <v>103</v>
      </c>
      <c r="B72" s="6">
        <v>4</v>
      </c>
      <c r="C72" s="7">
        <v>38271</v>
      </c>
      <c r="D72" s="6" t="s">
        <v>12</v>
      </c>
      <c r="E72" s="6">
        <v>26</v>
      </c>
      <c r="F72" s="7">
        <v>38298</v>
      </c>
      <c r="G72" s="8">
        <v>2</v>
      </c>
      <c r="I72" s="8">
        <v>1.85</v>
      </c>
      <c r="K72" s="12">
        <f>IF(OR(OR(ISBLANK(F72), ISBLANK(C72)),C72 &gt; F72), "", F72-C72)</f>
        <v>27</v>
      </c>
      <c r="L72" s="12">
        <f>IF(OR(ISBLANK(B72), ISBLANK(E72)), "", E72-B72)</f>
        <v>22</v>
      </c>
      <c r="M72" s="12">
        <f>IF(ISNUMBER(L72),ABS(L72),"")</f>
        <v>22</v>
      </c>
      <c r="N72" s="13">
        <f>IF(OR(ISBLANK(I72), ISBLANK(G72)), "", I72-G72)</f>
        <v>-0.14999999999999991</v>
      </c>
      <c r="O72" s="13" t="str">
        <f>IF(OR(ISBLANK(J72), ISBLANK(H72)), "", J72-H72)</f>
        <v/>
      </c>
    </row>
    <row r="73" spans="1:15" x14ac:dyDescent="0.25">
      <c r="A73" s="6" t="s">
        <v>4</v>
      </c>
      <c r="B73" s="6">
        <v>49</v>
      </c>
      <c r="C73" s="7">
        <v>38271</v>
      </c>
      <c r="D73" s="6" t="s">
        <v>39</v>
      </c>
      <c r="E73" s="6">
        <v>7</v>
      </c>
      <c r="F73" s="7">
        <v>38289</v>
      </c>
      <c r="G73" s="8">
        <v>2</v>
      </c>
      <c r="I73" s="8">
        <v>2</v>
      </c>
      <c r="K73" s="12">
        <f>IF(OR(OR(ISBLANK(F73), ISBLANK(C73)),C73 &gt; F73), "", F73-C73)</f>
        <v>18</v>
      </c>
      <c r="L73" s="12">
        <f>IF(OR(ISBLANK(B73), ISBLANK(E73)), "", E73-B73)</f>
        <v>-42</v>
      </c>
      <c r="M73" s="12">
        <f>IF(ISNUMBER(L73),ABS(L73),"")</f>
        <v>42</v>
      </c>
      <c r="N73" s="13">
        <f>IF(OR(ISBLANK(I73), ISBLANK(G73)), "", I73-G73)</f>
        <v>0</v>
      </c>
      <c r="O73" s="13" t="str">
        <f>IF(OR(ISBLANK(J73), ISBLANK(H73)), "", J73-H73)</f>
        <v/>
      </c>
    </row>
    <row r="74" spans="1:15" x14ac:dyDescent="0.25">
      <c r="A74" s="6" t="s">
        <v>38</v>
      </c>
      <c r="B74" s="6">
        <v>49</v>
      </c>
      <c r="C74" s="7">
        <v>38271</v>
      </c>
      <c r="D74" s="6" t="s">
        <v>18</v>
      </c>
      <c r="E74" s="6">
        <v>32</v>
      </c>
      <c r="F74" s="7">
        <v>38290</v>
      </c>
      <c r="G74" s="8">
        <v>2</v>
      </c>
      <c r="I74" s="8">
        <v>2</v>
      </c>
      <c r="K74" s="12">
        <f>IF(OR(OR(ISBLANK(F74), ISBLANK(C74)),C74 &gt; F74), "", F74-C74)</f>
        <v>19</v>
      </c>
      <c r="L74" s="12">
        <f>IF(OR(ISBLANK(B74), ISBLANK(E74)), "", E74-B74)</f>
        <v>-17</v>
      </c>
      <c r="M74" s="12">
        <f>IF(ISNUMBER(L74),ABS(L74),"")</f>
        <v>17</v>
      </c>
      <c r="N74" s="13">
        <f>IF(OR(ISBLANK(I74), ISBLANK(G74)), "", I74-G74)</f>
        <v>0</v>
      </c>
      <c r="O74" s="13" t="str">
        <f>IF(OR(ISBLANK(J74), ISBLANK(H74)), "", J74-H74)</f>
        <v/>
      </c>
    </row>
    <row r="75" spans="1:15" x14ac:dyDescent="0.25">
      <c r="A75" s="6" t="s">
        <v>9</v>
      </c>
      <c r="B75" s="6">
        <v>42</v>
      </c>
      <c r="C75" s="7">
        <v>38271</v>
      </c>
      <c r="D75" s="6" t="s">
        <v>18</v>
      </c>
      <c r="E75" s="6">
        <v>32</v>
      </c>
      <c r="F75" s="7">
        <v>38291</v>
      </c>
      <c r="G75" s="8">
        <v>2</v>
      </c>
      <c r="I75" s="8">
        <v>2</v>
      </c>
      <c r="K75" s="12">
        <f>IF(OR(OR(ISBLANK(F75), ISBLANK(C75)),C75 &gt; F75), "", F75-C75)</f>
        <v>20</v>
      </c>
      <c r="L75" s="12">
        <f>IF(OR(ISBLANK(B75), ISBLANK(E75)), "", E75-B75)</f>
        <v>-10</v>
      </c>
      <c r="M75" s="12">
        <f>IF(ISNUMBER(L75),ABS(L75),"")</f>
        <v>10</v>
      </c>
      <c r="N75" s="13">
        <f>IF(OR(ISBLANK(I75), ISBLANK(G75)), "", I75-G75)</f>
        <v>0</v>
      </c>
      <c r="O75" s="13" t="str">
        <f>IF(OR(ISBLANK(J75), ISBLANK(H75)), "", J75-H75)</f>
        <v/>
      </c>
    </row>
    <row r="76" spans="1:15" x14ac:dyDescent="0.25">
      <c r="A76" s="6" t="s">
        <v>120</v>
      </c>
      <c r="B76" s="6">
        <v>2</v>
      </c>
      <c r="C76" s="7">
        <v>38271</v>
      </c>
      <c r="D76" s="6" t="s">
        <v>5</v>
      </c>
      <c r="E76" s="6">
        <v>5</v>
      </c>
      <c r="F76" s="7">
        <v>38440</v>
      </c>
      <c r="G76" s="8">
        <v>2</v>
      </c>
      <c r="I76" s="8">
        <v>2</v>
      </c>
      <c r="K76" s="12">
        <f>IF(OR(OR(ISBLANK(F76), ISBLANK(C76)),C76 &gt; F76), "", F76-C76)</f>
        <v>169</v>
      </c>
      <c r="L76" s="12">
        <f>IF(OR(ISBLANK(B76), ISBLANK(E76)), "", E76-B76)</f>
        <v>3</v>
      </c>
      <c r="M76" s="12">
        <f>IF(ISNUMBER(L76),ABS(L76),"")</f>
        <v>3</v>
      </c>
      <c r="N76" s="13">
        <f>IF(OR(ISBLANK(I76), ISBLANK(G76)), "", I76-G76)</f>
        <v>0</v>
      </c>
      <c r="O76" s="13" t="str">
        <f>IF(OR(ISBLANK(J76), ISBLANK(H76)), "", J76-H76)</f>
        <v/>
      </c>
    </row>
    <row r="77" spans="1:15" x14ac:dyDescent="0.25">
      <c r="A77" s="6" t="s">
        <v>120</v>
      </c>
      <c r="B77" s="6">
        <v>2</v>
      </c>
      <c r="C77" s="7">
        <v>38271</v>
      </c>
      <c r="D77" s="6" t="s">
        <v>39</v>
      </c>
      <c r="E77" s="6">
        <v>7</v>
      </c>
      <c r="F77" s="7">
        <v>38437</v>
      </c>
      <c r="G77" s="8">
        <v>2</v>
      </c>
      <c r="I77" s="8">
        <v>2</v>
      </c>
      <c r="K77" s="12">
        <f>IF(OR(OR(ISBLANK(F77), ISBLANK(C77)),C77 &gt; F77), "", F77-C77)</f>
        <v>166</v>
      </c>
      <c r="L77" s="12">
        <f>IF(OR(ISBLANK(B77), ISBLANK(E77)), "", E77-B77)</f>
        <v>5</v>
      </c>
      <c r="M77" s="12">
        <f>IF(ISNUMBER(L77),ABS(L77),"")</f>
        <v>5</v>
      </c>
      <c r="N77" s="13">
        <f>IF(OR(ISBLANK(I77), ISBLANK(G77)), "", I77-G77)</f>
        <v>0</v>
      </c>
      <c r="O77" s="13" t="str">
        <f>IF(OR(ISBLANK(J77), ISBLANK(H77)), "", J77-H77)</f>
        <v/>
      </c>
    </row>
    <row r="78" spans="1:15" x14ac:dyDescent="0.25">
      <c r="A78" s="6" t="s">
        <v>120</v>
      </c>
      <c r="B78" s="6">
        <v>2</v>
      </c>
      <c r="C78" s="7">
        <v>38271</v>
      </c>
      <c r="D78" s="6" t="s">
        <v>29</v>
      </c>
      <c r="E78" s="6">
        <v>36</v>
      </c>
      <c r="F78" s="7">
        <v>38291</v>
      </c>
      <c r="G78" s="8">
        <v>2</v>
      </c>
      <c r="I78" s="8">
        <v>2</v>
      </c>
      <c r="K78" s="12">
        <f>IF(OR(OR(ISBLANK(F78), ISBLANK(C78)),C78 &gt; F78), "", F78-C78)</f>
        <v>20</v>
      </c>
      <c r="L78" s="12">
        <f>IF(OR(ISBLANK(B78), ISBLANK(E78)), "", E78-B78)</f>
        <v>34</v>
      </c>
      <c r="M78" s="12">
        <f>IF(ISNUMBER(L78),ABS(L78),"")</f>
        <v>34</v>
      </c>
      <c r="N78" s="13">
        <f>IF(OR(ISBLANK(I78), ISBLANK(G78)), "", I78-G78)</f>
        <v>0</v>
      </c>
      <c r="O78" s="13" t="str">
        <f>IF(OR(ISBLANK(J78), ISBLANK(H78)), "", J78-H78)</f>
        <v/>
      </c>
    </row>
    <row r="79" spans="1:15" x14ac:dyDescent="0.25">
      <c r="A79" s="6" t="s">
        <v>103</v>
      </c>
      <c r="B79" s="6">
        <v>4</v>
      </c>
      <c r="C79" s="7">
        <v>38271</v>
      </c>
      <c r="D79" s="6" t="s">
        <v>41</v>
      </c>
      <c r="E79" s="6">
        <v>10</v>
      </c>
      <c r="F79" s="7">
        <v>38467</v>
      </c>
      <c r="G79" s="8">
        <v>2</v>
      </c>
      <c r="I79" s="8">
        <v>2.15</v>
      </c>
      <c r="K79" s="12">
        <f>IF(OR(OR(ISBLANK(F79), ISBLANK(C79)),C79 &gt; F79), "", F79-C79)</f>
        <v>196</v>
      </c>
      <c r="L79" s="12">
        <f>IF(OR(ISBLANK(B79), ISBLANK(E79)), "", E79-B79)</f>
        <v>6</v>
      </c>
      <c r="M79" s="12">
        <f>IF(ISNUMBER(L79),ABS(L79),"")</f>
        <v>6</v>
      </c>
      <c r="N79" s="13">
        <f>IF(OR(ISBLANK(I79), ISBLANK(G79)), "", I79-G79)</f>
        <v>0.14999999999999991</v>
      </c>
      <c r="O79" s="13" t="str">
        <f>IF(OR(ISBLANK(J79), ISBLANK(H79)), "", J79-H79)</f>
        <v/>
      </c>
    </row>
    <row r="80" spans="1:15" x14ac:dyDescent="0.25">
      <c r="A80" s="6" t="s">
        <v>4</v>
      </c>
      <c r="B80" s="6">
        <v>49</v>
      </c>
      <c r="C80" s="7">
        <v>38271</v>
      </c>
      <c r="D80" s="6" t="s">
        <v>20</v>
      </c>
      <c r="E80" s="6">
        <v>37</v>
      </c>
      <c r="F80" s="7">
        <v>38457</v>
      </c>
      <c r="G80" s="8">
        <v>2</v>
      </c>
      <c r="I80" s="8">
        <v>2.35</v>
      </c>
      <c r="K80" s="12">
        <f>IF(OR(OR(ISBLANK(F80), ISBLANK(C80)),C80 &gt; F80), "", F80-C80)</f>
        <v>186</v>
      </c>
      <c r="L80" s="12">
        <f>IF(OR(ISBLANK(B80), ISBLANK(E80)), "", E80-B80)</f>
        <v>-12</v>
      </c>
      <c r="M80" s="12">
        <f>IF(ISNUMBER(L80),ABS(L80),"")</f>
        <v>12</v>
      </c>
      <c r="N80" s="13">
        <f>IF(OR(ISBLANK(I80), ISBLANK(G80)), "", I80-G80)</f>
        <v>0.35000000000000009</v>
      </c>
      <c r="O80" s="13" t="str">
        <f>IF(OR(ISBLANK(J80), ISBLANK(H80)), "", J80-H80)</f>
        <v/>
      </c>
    </row>
    <row r="81" spans="1:15" x14ac:dyDescent="0.25">
      <c r="A81" s="6" t="s">
        <v>13</v>
      </c>
      <c r="B81" s="6">
        <v>11</v>
      </c>
      <c r="C81" s="7">
        <v>38271</v>
      </c>
      <c r="D81" s="6" t="s">
        <v>18</v>
      </c>
      <c r="E81" s="6">
        <v>32</v>
      </c>
      <c r="F81" s="7">
        <v>38460</v>
      </c>
      <c r="G81" s="8">
        <v>2</v>
      </c>
      <c r="I81" s="8">
        <v>2.5</v>
      </c>
      <c r="K81" s="12">
        <f>IF(OR(OR(ISBLANK(F81), ISBLANK(C81)),C81 &gt; F81), "", F81-C81)</f>
        <v>189</v>
      </c>
      <c r="L81" s="12">
        <f>IF(OR(ISBLANK(B81), ISBLANK(E81)), "", E81-B81)</f>
        <v>21</v>
      </c>
      <c r="M81" s="12">
        <f>IF(ISNUMBER(L81),ABS(L81),"")</f>
        <v>21</v>
      </c>
      <c r="N81" s="13">
        <f>IF(OR(ISBLANK(I81), ISBLANK(G81)), "", I81-G81)</f>
        <v>0.5</v>
      </c>
      <c r="O81" s="13" t="str">
        <f>IF(OR(ISBLANK(J81), ISBLANK(H81)), "", J81-H81)</f>
        <v/>
      </c>
    </row>
    <row r="82" spans="1:15" x14ac:dyDescent="0.25">
      <c r="A82" s="6" t="s">
        <v>9</v>
      </c>
      <c r="B82" s="6">
        <v>42</v>
      </c>
      <c r="C82" s="7">
        <v>38271</v>
      </c>
      <c r="D82" s="6" t="s">
        <v>36</v>
      </c>
      <c r="E82" s="6">
        <v>17</v>
      </c>
      <c r="F82" s="7">
        <v>38305</v>
      </c>
      <c r="G82" s="8">
        <v>2</v>
      </c>
      <c r="I82" s="8">
        <v>2.8</v>
      </c>
      <c r="K82" s="12">
        <f>IF(OR(OR(ISBLANK(F82), ISBLANK(C82)),C82 &gt; F82), "", F82-C82)</f>
        <v>34</v>
      </c>
      <c r="L82" s="12">
        <f>IF(OR(ISBLANK(B82), ISBLANK(E82)), "", E82-B82)</f>
        <v>-25</v>
      </c>
      <c r="M82" s="12">
        <f>IF(ISNUMBER(L82),ABS(L82),"")</f>
        <v>25</v>
      </c>
      <c r="N82" s="13">
        <f>IF(OR(ISBLANK(I82), ISBLANK(G82)), "", I82-G82)</f>
        <v>0.79999999999999982</v>
      </c>
      <c r="O82" s="13" t="str">
        <f>IF(OR(ISBLANK(J82), ISBLANK(H82)), "", J82-H82)</f>
        <v/>
      </c>
    </row>
    <row r="83" spans="1:15" x14ac:dyDescent="0.25">
      <c r="A83" s="6" t="s">
        <v>38</v>
      </c>
      <c r="B83" s="6">
        <v>49</v>
      </c>
      <c r="C83" s="7">
        <v>38271</v>
      </c>
      <c r="D83" s="6" t="s">
        <v>18</v>
      </c>
      <c r="E83" s="6">
        <v>32</v>
      </c>
      <c r="F83" s="7">
        <v>38441</v>
      </c>
      <c r="G83" s="8">
        <v>2</v>
      </c>
      <c r="I83" s="8">
        <v>2.85</v>
      </c>
      <c r="K83" s="12">
        <f>IF(OR(OR(ISBLANK(F83), ISBLANK(C83)),C83 &gt; F83), "", F83-C83)</f>
        <v>170</v>
      </c>
      <c r="L83" s="12">
        <f>IF(OR(ISBLANK(B83), ISBLANK(E83)), "", E83-B83)</f>
        <v>-17</v>
      </c>
      <c r="M83" s="12">
        <f>IF(ISNUMBER(L83),ABS(L83),"")</f>
        <v>17</v>
      </c>
      <c r="N83" s="13">
        <f>IF(OR(ISBLANK(I83), ISBLANK(G83)), "", I83-G83)</f>
        <v>0.85000000000000009</v>
      </c>
      <c r="O83" s="13" t="str">
        <f>IF(OR(ISBLANK(J83), ISBLANK(H83)), "", J83-H83)</f>
        <v/>
      </c>
    </row>
    <row r="84" spans="1:15" x14ac:dyDescent="0.25">
      <c r="A84" s="6" t="s">
        <v>13</v>
      </c>
      <c r="B84" s="6">
        <v>11</v>
      </c>
      <c r="C84" s="7">
        <v>38271</v>
      </c>
      <c r="D84" s="6" t="s">
        <v>36</v>
      </c>
      <c r="E84" s="6">
        <v>17</v>
      </c>
      <c r="F84" s="7">
        <v>38473</v>
      </c>
      <c r="G84" s="8">
        <v>2</v>
      </c>
      <c r="I84" s="8">
        <v>2.9</v>
      </c>
      <c r="K84" s="12">
        <f>IF(OR(OR(ISBLANK(F84), ISBLANK(C84)),C84 &gt; F84), "", F84-C84)</f>
        <v>202</v>
      </c>
      <c r="L84" s="12">
        <f>IF(OR(ISBLANK(B84), ISBLANK(E84)), "", E84-B84)</f>
        <v>6</v>
      </c>
      <c r="M84" s="12">
        <f>IF(ISNUMBER(L84),ABS(L84),"")</f>
        <v>6</v>
      </c>
      <c r="N84" s="13">
        <f>IF(OR(ISBLANK(I84), ISBLANK(G84)), "", I84-G84)</f>
        <v>0.89999999999999991</v>
      </c>
      <c r="O84" s="13" t="str">
        <f>IF(OR(ISBLANK(J84), ISBLANK(H84)), "", J84-H84)</f>
        <v/>
      </c>
    </row>
    <row r="85" spans="1:15" x14ac:dyDescent="0.25">
      <c r="A85" s="6" t="s">
        <v>31</v>
      </c>
      <c r="C85" s="7">
        <v>38271</v>
      </c>
      <c r="D85" s="6" t="s">
        <v>42</v>
      </c>
      <c r="E85" s="6">
        <v>9</v>
      </c>
      <c r="F85" s="7">
        <v>38657</v>
      </c>
      <c r="G85" s="8">
        <v>2</v>
      </c>
      <c r="I85" s="8">
        <v>3.1</v>
      </c>
      <c r="K85" s="12">
        <f>IF(OR(OR(ISBLANK(F85), ISBLANK(C85)),C85 &gt; F85), "", F85-C85)</f>
        <v>386</v>
      </c>
      <c r="L85" s="12" t="str">
        <f>IF(OR(ISBLANK(B85), ISBLANK(E85)), "", E85-B85)</f>
        <v/>
      </c>
      <c r="M85" s="12" t="str">
        <f>IF(ISNUMBER(L85),ABS(L85),"")</f>
        <v/>
      </c>
      <c r="N85" s="13">
        <f>IF(OR(ISBLANK(I85), ISBLANK(G85)), "", I85-G85)</f>
        <v>1.1000000000000001</v>
      </c>
      <c r="O85" s="13" t="str">
        <f>IF(OR(ISBLANK(J85), ISBLANK(H85)), "", J85-H85)</f>
        <v/>
      </c>
    </row>
    <row r="86" spans="1:15" x14ac:dyDescent="0.25">
      <c r="A86" s="6" t="s">
        <v>38</v>
      </c>
      <c r="B86" s="6">
        <v>49</v>
      </c>
      <c r="C86" s="7">
        <v>38271</v>
      </c>
      <c r="G86" s="8">
        <v>0.4</v>
      </c>
      <c r="K86" s="12" t="str">
        <f>IF(OR(OR(ISBLANK(F86), ISBLANK(C86)),C86 &gt; F86), "", F86-C86)</f>
        <v/>
      </c>
      <c r="L86" s="12" t="str">
        <f>IF(OR(ISBLANK(B86), ISBLANK(E86)), "", E86-B86)</f>
        <v/>
      </c>
      <c r="M86" s="12" t="str">
        <f>IF(ISNUMBER(L86),ABS(L86),"")</f>
        <v/>
      </c>
      <c r="N86" s="13" t="str">
        <f>IF(OR(ISBLANK(I86), ISBLANK(G86)), "", I86-G86)</f>
        <v/>
      </c>
      <c r="O86" s="13" t="str">
        <f>IF(OR(ISBLANK(J86), ISBLANK(H86)), "", J86-H86)</f>
        <v/>
      </c>
    </row>
    <row r="87" spans="1:15" x14ac:dyDescent="0.25">
      <c r="A87" s="6" t="s">
        <v>13</v>
      </c>
      <c r="B87" s="6">
        <v>11</v>
      </c>
      <c r="C87" s="7">
        <v>38272</v>
      </c>
      <c r="D87" s="6" t="s">
        <v>36</v>
      </c>
      <c r="E87" s="6">
        <v>17</v>
      </c>
      <c r="F87" s="7">
        <v>38445</v>
      </c>
      <c r="G87" s="8">
        <v>2</v>
      </c>
      <c r="I87" s="8">
        <v>2.5</v>
      </c>
      <c r="K87" s="12">
        <f>IF(OR(OR(ISBLANK(F87), ISBLANK(C87)),C87 &gt; F87), "", F87-C87)</f>
        <v>173</v>
      </c>
      <c r="L87" s="12">
        <f>IF(OR(ISBLANK(B87), ISBLANK(E87)), "", E87-B87)</f>
        <v>6</v>
      </c>
      <c r="M87" s="12">
        <f>IF(ISNUMBER(L87),ABS(L87),"")</f>
        <v>6</v>
      </c>
      <c r="N87" s="13">
        <f>IF(OR(ISBLANK(I87), ISBLANK(G87)), "", I87-G87)</f>
        <v>0.5</v>
      </c>
      <c r="O87" s="13" t="str">
        <f>IF(OR(ISBLANK(J87), ISBLANK(H87)), "", J87-H87)</f>
        <v/>
      </c>
    </row>
    <row r="88" spans="1:15" x14ac:dyDescent="0.25">
      <c r="A88" s="6" t="s">
        <v>40</v>
      </c>
      <c r="C88" s="7">
        <v>38274</v>
      </c>
      <c r="D88" s="6" t="s">
        <v>17</v>
      </c>
      <c r="E88" s="6">
        <v>31</v>
      </c>
      <c r="F88" s="7">
        <v>38544</v>
      </c>
      <c r="G88" s="8">
        <v>0.4</v>
      </c>
      <c r="I88" s="8">
        <v>1.7</v>
      </c>
      <c r="K88" s="12">
        <f>IF(OR(OR(ISBLANK(F88), ISBLANK(C88)),C88 &gt; F88), "", F88-C88)</f>
        <v>270</v>
      </c>
      <c r="L88" s="12" t="str">
        <f>IF(OR(ISBLANK(B88), ISBLANK(E88)), "", E88-B88)</f>
        <v/>
      </c>
      <c r="M88" s="12" t="str">
        <f>IF(ISNUMBER(L88),ABS(L88),"")</f>
        <v/>
      </c>
      <c r="N88" s="13">
        <f>IF(OR(ISBLANK(I88), ISBLANK(G88)), "", I88-G88)</f>
        <v>1.2999999999999998</v>
      </c>
      <c r="O88" s="13" t="str">
        <f>IF(OR(ISBLANK(J88), ISBLANK(H88)), "", J88-H88)</f>
        <v/>
      </c>
    </row>
    <row r="89" spans="1:15" x14ac:dyDescent="0.25">
      <c r="A89" s="6" t="s">
        <v>14</v>
      </c>
      <c r="B89" s="6">
        <v>36</v>
      </c>
      <c r="C89" s="7">
        <v>38276</v>
      </c>
      <c r="D89" s="6" t="s">
        <v>16</v>
      </c>
      <c r="E89" s="6">
        <v>35</v>
      </c>
      <c r="G89" s="8">
        <v>0.55000000000000004</v>
      </c>
      <c r="I89" s="8">
        <v>1</v>
      </c>
      <c r="K89" s="12" t="str">
        <f>IF(OR(OR(ISBLANK(F89), ISBLANK(C89)),C89 &gt; F89), "", F89-C89)</f>
        <v/>
      </c>
      <c r="L89" s="12">
        <f>IF(OR(ISBLANK(B89), ISBLANK(E89)), "", E89-B89)</f>
        <v>-1</v>
      </c>
      <c r="M89" s="12">
        <f>IF(ISNUMBER(L89),ABS(L89),"")</f>
        <v>1</v>
      </c>
      <c r="N89" s="13">
        <f>IF(OR(ISBLANK(I89), ISBLANK(G89)), "", I89-G89)</f>
        <v>0.44999999999999996</v>
      </c>
      <c r="O89" s="13" t="str">
        <f>IF(OR(ISBLANK(J89), ISBLANK(H89)), "", J89-H89)</f>
        <v/>
      </c>
    </row>
    <row r="90" spans="1:15" x14ac:dyDescent="0.25">
      <c r="A90" s="6" t="s">
        <v>13</v>
      </c>
      <c r="B90" s="6">
        <v>11</v>
      </c>
      <c r="C90" s="7">
        <v>38276</v>
      </c>
      <c r="D90" s="6" t="s">
        <v>18</v>
      </c>
      <c r="E90" s="6">
        <v>32</v>
      </c>
      <c r="G90" s="8">
        <v>0.4</v>
      </c>
      <c r="I90" s="8">
        <v>1.4</v>
      </c>
      <c r="K90" s="12" t="str">
        <f>IF(OR(OR(ISBLANK(F90), ISBLANK(C90)),C90 &gt; F90), "", F90-C90)</f>
        <v/>
      </c>
      <c r="L90" s="12">
        <f>IF(OR(ISBLANK(B90), ISBLANK(E90)), "", E90-B90)</f>
        <v>21</v>
      </c>
      <c r="M90" s="12">
        <f>IF(ISNUMBER(L90),ABS(L90),"")</f>
        <v>21</v>
      </c>
      <c r="N90" s="13">
        <f>IF(OR(ISBLANK(I90), ISBLANK(G90)), "", I90-G90)</f>
        <v>0.99999999999999989</v>
      </c>
      <c r="O90" s="13" t="str">
        <f>IF(OR(ISBLANK(J90), ISBLANK(H90)), "", J90-H90)</f>
        <v/>
      </c>
    </row>
    <row r="91" spans="1:15" x14ac:dyDescent="0.25">
      <c r="A91" s="6" t="s">
        <v>38</v>
      </c>
      <c r="B91" s="6">
        <v>49</v>
      </c>
      <c r="C91" s="7">
        <v>38639</v>
      </c>
      <c r="D91" s="6" t="s">
        <v>45</v>
      </c>
      <c r="E91" s="6">
        <v>40</v>
      </c>
      <c r="F91" s="7">
        <v>38963</v>
      </c>
      <c r="G91" s="8">
        <v>0.46</v>
      </c>
      <c r="I91" s="8">
        <v>1.62</v>
      </c>
      <c r="K91" s="12">
        <f>IF(OR(OR(ISBLANK(F91), ISBLANK(C91)),C91 &gt; F91), "", F91-C91)</f>
        <v>324</v>
      </c>
      <c r="L91" s="12">
        <f>IF(OR(ISBLANK(B91), ISBLANK(E91)), "", E91-B91)</f>
        <v>-9</v>
      </c>
      <c r="M91" s="12">
        <f>IF(ISNUMBER(L91),ABS(L91),"")</f>
        <v>9</v>
      </c>
      <c r="N91" s="13">
        <f>IF(OR(ISBLANK(I91), ISBLANK(G91)), "", I91-G91)</f>
        <v>1.1600000000000001</v>
      </c>
      <c r="O91" s="13" t="str">
        <f>IF(OR(ISBLANK(J91), ISBLANK(H91)), "", J91-H91)</f>
        <v/>
      </c>
    </row>
    <row r="92" spans="1:15" x14ac:dyDescent="0.25">
      <c r="A92" s="6" t="s">
        <v>12</v>
      </c>
      <c r="B92" s="6">
        <v>27</v>
      </c>
      <c r="C92" s="7">
        <v>38639</v>
      </c>
      <c r="D92" s="6" t="s">
        <v>36</v>
      </c>
      <c r="E92" s="6">
        <v>17</v>
      </c>
      <c r="F92" s="7">
        <v>38956</v>
      </c>
      <c r="G92" s="8">
        <v>0.56999999999999995</v>
      </c>
      <c r="I92" s="8">
        <v>1.76</v>
      </c>
      <c r="K92" s="12">
        <f>IF(OR(OR(ISBLANK(F92), ISBLANK(C92)),C92 &gt; F92), "", F92-C92)</f>
        <v>317</v>
      </c>
      <c r="L92" s="12">
        <f>IF(OR(ISBLANK(B92), ISBLANK(E92)), "", E92-B92)</f>
        <v>-10</v>
      </c>
      <c r="M92" s="12">
        <f>IF(ISNUMBER(L92),ABS(L92),"")</f>
        <v>10</v>
      </c>
      <c r="N92" s="13">
        <f>IF(OR(ISBLANK(I92), ISBLANK(G92)), "", I92-G92)</f>
        <v>1.19</v>
      </c>
      <c r="O92" s="13" t="str">
        <f>IF(OR(ISBLANK(J92), ISBLANK(H92)), "", J92-H92)</f>
        <v/>
      </c>
    </row>
    <row r="93" spans="1:15" x14ac:dyDescent="0.25">
      <c r="A93" s="6" t="s">
        <v>12</v>
      </c>
      <c r="B93" s="6">
        <v>27</v>
      </c>
      <c r="C93" s="7">
        <v>38639</v>
      </c>
      <c r="D93" s="6" t="s">
        <v>44</v>
      </c>
      <c r="E93" s="6">
        <v>1</v>
      </c>
      <c r="F93" s="7">
        <v>38925</v>
      </c>
      <c r="G93" s="8">
        <v>0.52</v>
      </c>
      <c r="I93" s="8">
        <v>2.5</v>
      </c>
      <c r="K93" s="12">
        <f>IF(OR(OR(ISBLANK(F93), ISBLANK(C93)),C93 &gt; F93), "", F93-C93)</f>
        <v>286</v>
      </c>
      <c r="L93" s="12">
        <f>IF(OR(ISBLANK(B93), ISBLANK(E93)), "", E93-B93)</f>
        <v>-26</v>
      </c>
      <c r="M93" s="12">
        <f>IF(ISNUMBER(L93),ABS(L93),"")</f>
        <v>26</v>
      </c>
      <c r="N93" s="13">
        <f>IF(OR(ISBLANK(I93), ISBLANK(G93)), "", I93-G93)</f>
        <v>1.98</v>
      </c>
      <c r="O93" s="13" t="str">
        <f>IF(OR(ISBLANK(J93), ISBLANK(H93)), "", J93-H93)</f>
        <v/>
      </c>
    </row>
    <row r="94" spans="1:15" x14ac:dyDescent="0.25">
      <c r="A94" s="6" t="s">
        <v>48</v>
      </c>
      <c r="B94" s="6">
        <v>19</v>
      </c>
      <c r="C94" s="7">
        <v>38639</v>
      </c>
      <c r="D94" s="6" t="s">
        <v>23</v>
      </c>
      <c r="E94" s="6">
        <v>41</v>
      </c>
      <c r="F94" s="7">
        <v>39539</v>
      </c>
      <c r="G94" s="8">
        <v>0.51</v>
      </c>
      <c r="H94" s="9">
        <v>24.5</v>
      </c>
      <c r="I94" s="8">
        <v>2.5</v>
      </c>
      <c r="J94" s="9">
        <v>36.5</v>
      </c>
      <c r="K94" s="12">
        <f>IF(OR(OR(ISBLANK(F94), ISBLANK(C94)),C94 &gt; F94), "", F94-C94)</f>
        <v>900</v>
      </c>
      <c r="L94" s="12">
        <f>IF(OR(ISBLANK(B94), ISBLANK(E94)), "", E94-B94)</f>
        <v>22</v>
      </c>
      <c r="M94" s="12">
        <f>IF(ISNUMBER(L94),ABS(L94),"")</f>
        <v>22</v>
      </c>
      <c r="N94" s="13">
        <f>IF(OR(ISBLANK(I94), ISBLANK(G94)), "", I94-G94)</f>
        <v>1.99</v>
      </c>
      <c r="O94" s="13">
        <f>IF(OR(ISBLANK(J94), ISBLANK(H94)), "", J94-H94)</f>
        <v>12</v>
      </c>
    </row>
    <row r="95" spans="1:15" x14ac:dyDescent="0.25">
      <c r="A95" s="6" t="s">
        <v>17</v>
      </c>
      <c r="B95" s="6">
        <v>31</v>
      </c>
      <c r="C95" s="7">
        <v>38639</v>
      </c>
      <c r="D95" s="6" t="s">
        <v>43</v>
      </c>
      <c r="E95" s="6">
        <v>31</v>
      </c>
      <c r="F95" s="7">
        <v>38897</v>
      </c>
      <c r="G95" s="8">
        <v>0.26</v>
      </c>
      <c r="I95" s="8">
        <v>2.5</v>
      </c>
      <c r="K95" s="12">
        <f>IF(OR(OR(ISBLANK(F95), ISBLANK(C95)),C95 &gt; F95), "", F95-C95)</f>
        <v>258</v>
      </c>
      <c r="L95" s="12">
        <f>IF(OR(ISBLANK(B95), ISBLANK(E95)), "", E95-B95)</f>
        <v>0</v>
      </c>
      <c r="M95" s="12">
        <f>IF(ISNUMBER(L95),ABS(L95),"")</f>
        <v>0</v>
      </c>
      <c r="N95" s="13">
        <f>IF(OR(ISBLANK(I95), ISBLANK(G95)), "", I95-G95)</f>
        <v>2.2400000000000002</v>
      </c>
      <c r="O95" s="13" t="str">
        <f>IF(OR(ISBLANK(J95), ISBLANK(H95)), "", J95-H95)</f>
        <v/>
      </c>
    </row>
    <row r="96" spans="1:15" x14ac:dyDescent="0.25">
      <c r="A96" s="6" t="s">
        <v>18</v>
      </c>
      <c r="B96" s="6">
        <v>32</v>
      </c>
      <c r="C96" s="7">
        <v>39736</v>
      </c>
      <c r="D96" s="6" t="s">
        <v>67</v>
      </c>
      <c r="E96" s="6">
        <v>32</v>
      </c>
      <c r="F96" s="7">
        <v>39999</v>
      </c>
      <c r="G96" s="8">
        <v>0.74</v>
      </c>
      <c r="H96" s="9">
        <v>28.5</v>
      </c>
      <c r="I96" s="8">
        <v>0.8</v>
      </c>
      <c r="J96" s="9">
        <v>27</v>
      </c>
      <c r="K96" s="12">
        <f>IF(OR(OR(ISBLANK(F96), ISBLANK(C96)),C96 &gt; F96), "", F96-C96)</f>
        <v>263</v>
      </c>
      <c r="L96" s="12">
        <f>IF(OR(ISBLANK(B96), ISBLANK(E96)), "", E96-B96)</f>
        <v>0</v>
      </c>
      <c r="M96" s="12">
        <f>IF(ISNUMBER(L96),ABS(L96),"")</f>
        <v>0</v>
      </c>
      <c r="N96" s="13">
        <f>IF(OR(ISBLANK(I96), ISBLANK(G96)), "", I96-G96)</f>
        <v>6.0000000000000053E-2</v>
      </c>
      <c r="O96" s="13">
        <f>IF(OR(ISBLANK(J96), ISBLANK(H96)), "", J96-H96)</f>
        <v>-1.5</v>
      </c>
    </row>
    <row r="97" spans="1:15" x14ac:dyDescent="0.25">
      <c r="A97" s="6" t="s">
        <v>18</v>
      </c>
      <c r="B97" s="6">
        <v>32</v>
      </c>
      <c r="C97" s="7">
        <v>39736</v>
      </c>
      <c r="D97" s="6" t="s">
        <v>103</v>
      </c>
      <c r="E97" s="6">
        <v>4</v>
      </c>
      <c r="F97" s="7">
        <v>39956</v>
      </c>
      <c r="G97" s="8">
        <v>2.98</v>
      </c>
      <c r="H97" s="9">
        <v>45</v>
      </c>
      <c r="I97" s="8">
        <v>2.5</v>
      </c>
      <c r="J97" s="9">
        <v>41</v>
      </c>
      <c r="K97" s="12">
        <f>IF(OR(OR(ISBLANK(F97), ISBLANK(C97)),C97 &gt; F97), "", F97-C97)</f>
        <v>220</v>
      </c>
      <c r="L97" s="12">
        <f>IF(OR(ISBLANK(B97), ISBLANK(E97)), "", E97-B97)</f>
        <v>-28</v>
      </c>
      <c r="M97" s="12">
        <f>IF(ISNUMBER(L97),ABS(L97),"")</f>
        <v>28</v>
      </c>
      <c r="N97" s="13">
        <f>IF(OR(ISBLANK(I97), ISBLANK(G97)), "", I97-G97)</f>
        <v>-0.48</v>
      </c>
      <c r="O97" s="13">
        <f>IF(OR(ISBLANK(J97), ISBLANK(H97)), "", J97-H97)</f>
        <v>-4</v>
      </c>
    </row>
    <row r="98" spans="1:15" x14ac:dyDescent="0.25">
      <c r="A98" s="6" t="s">
        <v>18</v>
      </c>
      <c r="B98" s="6">
        <v>32</v>
      </c>
      <c r="C98" s="7">
        <v>39736</v>
      </c>
      <c r="D98" s="6" t="s">
        <v>129</v>
      </c>
      <c r="E98" s="6">
        <v>6</v>
      </c>
      <c r="F98" s="7">
        <v>39760</v>
      </c>
      <c r="G98" s="8">
        <v>1.48</v>
      </c>
      <c r="H98" s="9">
        <v>36</v>
      </c>
      <c r="I98" s="8">
        <v>1.2</v>
      </c>
      <c r="J98" s="9">
        <v>33</v>
      </c>
      <c r="K98" s="12">
        <f>IF(OR(OR(ISBLANK(F98), ISBLANK(C98)),C98 &gt; F98), "", F98-C98)</f>
        <v>24</v>
      </c>
      <c r="L98" s="12">
        <f>IF(OR(ISBLANK(B98), ISBLANK(E98)), "", E98-B98)</f>
        <v>-26</v>
      </c>
      <c r="M98" s="12">
        <f>IF(ISNUMBER(L98),ABS(L98),"")</f>
        <v>26</v>
      </c>
      <c r="N98" s="13">
        <f>IF(OR(ISBLANK(I98), ISBLANK(G98)), "", I98-G98)</f>
        <v>-0.28000000000000003</v>
      </c>
      <c r="O98" s="13">
        <f>IF(OR(ISBLANK(J98), ISBLANK(H98)), "", J98-H98)</f>
        <v>-3</v>
      </c>
    </row>
    <row r="99" spans="1:15" x14ac:dyDescent="0.25">
      <c r="A99" s="6" t="s">
        <v>18</v>
      </c>
      <c r="B99" s="6">
        <v>32</v>
      </c>
      <c r="C99" s="7">
        <v>39736</v>
      </c>
      <c r="D99" s="6" t="s">
        <v>58</v>
      </c>
      <c r="E99" s="6">
        <v>15</v>
      </c>
      <c r="F99" s="7">
        <v>39908</v>
      </c>
      <c r="G99" s="8">
        <v>1.24</v>
      </c>
      <c r="H99" s="9">
        <v>35</v>
      </c>
      <c r="I99" s="8">
        <v>1</v>
      </c>
      <c r="J99" s="9">
        <v>34</v>
      </c>
      <c r="K99" s="12">
        <f>IF(OR(OR(ISBLANK(F99), ISBLANK(C99)),C99 &gt; F99), "", F99-C99)</f>
        <v>172</v>
      </c>
      <c r="L99" s="12">
        <f>IF(OR(ISBLANK(B99), ISBLANK(E99)), "", E99-B99)</f>
        <v>-17</v>
      </c>
      <c r="M99" s="12">
        <f>IF(ISNUMBER(L99),ABS(L99),"")</f>
        <v>17</v>
      </c>
      <c r="N99" s="13">
        <f>IF(OR(ISBLANK(I99), ISBLANK(G99)), "", I99-G99)</f>
        <v>-0.24</v>
      </c>
      <c r="O99" s="13">
        <f>IF(OR(ISBLANK(J99), ISBLANK(H99)), "", J99-H99)</f>
        <v>-1</v>
      </c>
    </row>
    <row r="100" spans="1:15" x14ac:dyDescent="0.25">
      <c r="A100" s="6" t="s">
        <v>48</v>
      </c>
      <c r="B100" s="6">
        <v>19</v>
      </c>
      <c r="C100" s="7">
        <v>39736</v>
      </c>
      <c r="D100" s="6" t="s">
        <v>140</v>
      </c>
      <c r="E100" s="6">
        <v>32</v>
      </c>
      <c r="F100" s="7">
        <v>39933</v>
      </c>
      <c r="G100" s="8">
        <v>0.93</v>
      </c>
      <c r="H100" s="9">
        <v>30</v>
      </c>
      <c r="I100" s="8">
        <v>0.9</v>
      </c>
      <c r="J100" s="9">
        <v>30</v>
      </c>
      <c r="K100" s="12">
        <f>IF(OR(OR(ISBLANK(F100), ISBLANK(C100)),C100 &gt; F100), "", F100-C100)</f>
        <v>197</v>
      </c>
      <c r="L100" s="12">
        <f>IF(OR(ISBLANK(B100), ISBLANK(E100)), "", E100-B100)</f>
        <v>13</v>
      </c>
      <c r="M100" s="12">
        <f>IF(ISNUMBER(L100),ABS(L100),"")</f>
        <v>13</v>
      </c>
      <c r="N100" s="13">
        <f>IF(OR(ISBLANK(I100), ISBLANK(G100)), "", I100-G100)</f>
        <v>-3.0000000000000027E-2</v>
      </c>
      <c r="O100" s="13">
        <f>IF(OR(ISBLANK(J100), ISBLANK(H100)), "", J100-H100)</f>
        <v>0</v>
      </c>
    </row>
    <row r="101" spans="1:15" x14ac:dyDescent="0.25">
      <c r="A101" s="6" t="s">
        <v>18</v>
      </c>
      <c r="B101" s="6">
        <v>32</v>
      </c>
      <c r="C101" s="7">
        <v>39736</v>
      </c>
      <c r="D101" s="6" t="s">
        <v>58</v>
      </c>
      <c r="E101" s="6">
        <v>15</v>
      </c>
      <c r="F101" s="7">
        <v>39906</v>
      </c>
      <c r="G101" s="8">
        <v>1</v>
      </c>
      <c r="H101" s="9">
        <v>33.5</v>
      </c>
      <c r="I101" s="8">
        <v>1</v>
      </c>
      <c r="J101" s="9">
        <v>33</v>
      </c>
      <c r="K101" s="12">
        <f>IF(OR(OR(ISBLANK(F101), ISBLANK(C101)),C101 &gt; F101), "", F101-C101)</f>
        <v>170</v>
      </c>
      <c r="L101" s="12">
        <f>IF(OR(ISBLANK(B101), ISBLANK(E101)), "", E101-B101)</f>
        <v>-17</v>
      </c>
      <c r="M101" s="12">
        <f>IF(ISNUMBER(L101),ABS(L101),"")</f>
        <v>17</v>
      </c>
      <c r="N101" s="13">
        <f>IF(OR(ISBLANK(I101), ISBLANK(G101)), "", I101-G101)</f>
        <v>0</v>
      </c>
      <c r="O101" s="13">
        <f>IF(OR(ISBLANK(J101), ISBLANK(H101)), "", J101-H101)</f>
        <v>-0.5</v>
      </c>
    </row>
    <row r="102" spans="1:15" x14ac:dyDescent="0.25">
      <c r="A102" s="6" t="s">
        <v>48</v>
      </c>
      <c r="B102" s="6">
        <v>19</v>
      </c>
      <c r="C102" s="7">
        <v>39736</v>
      </c>
      <c r="D102" s="6" t="s">
        <v>135</v>
      </c>
      <c r="E102" s="6">
        <v>18</v>
      </c>
      <c r="F102" s="7">
        <v>39755</v>
      </c>
      <c r="G102" s="8">
        <v>1.1299999999999999</v>
      </c>
      <c r="I102" s="8">
        <v>1.1299999999999999</v>
      </c>
      <c r="K102" s="12">
        <f>IF(OR(OR(ISBLANK(F102), ISBLANK(C102)),C102 &gt; F102), "", F102-C102)</f>
        <v>19</v>
      </c>
      <c r="L102" s="12">
        <f>IF(OR(ISBLANK(B102), ISBLANK(E102)), "", E102-B102)</f>
        <v>-1</v>
      </c>
      <c r="M102" s="12">
        <f>IF(ISNUMBER(L102),ABS(L102),"")</f>
        <v>1</v>
      </c>
      <c r="N102" s="13">
        <f>IF(OR(ISBLANK(I102), ISBLANK(G102)), "", I102-G102)</f>
        <v>0</v>
      </c>
      <c r="O102" s="13" t="str">
        <f>IF(OR(ISBLANK(J102), ISBLANK(H102)), "", J102-H102)</f>
        <v/>
      </c>
    </row>
    <row r="103" spans="1:15" x14ac:dyDescent="0.25">
      <c r="A103" s="6" t="s">
        <v>48</v>
      </c>
      <c r="B103" s="6">
        <v>19</v>
      </c>
      <c r="C103" s="7">
        <v>39736</v>
      </c>
      <c r="D103" s="6" t="s">
        <v>54</v>
      </c>
      <c r="E103" s="6">
        <v>11</v>
      </c>
      <c r="F103" s="7">
        <v>39739</v>
      </c>
      <c r="G103" s="8">
        <v>1.38</v>
      </c>
      <c r="H103" s="9">
        <v>34</v>
      </c>
      <c r="I103" s="8">
        <v>1.4</v>
      </c>
      <c r="J103" s="9">
        <v>35</v>
      </c>
      <c r="K103" s="12">
        <f>IF(OR(OR(ISBLANK(F103), ISBLANK(C103)),C103 &gt; F103), "", F103-C103)</f>
        <v>3</v>
      </c>
      <c r="L103" s="12">
        <f>IF(OR(ISBLANK(B103), ISBLANK(E103)), "", E103-B103)</f>
        <v>-8</v>
      </c>
      <c r="M103" s="12">
        <f>IF(ISNUMBER(L103),ABS(L103),"")</f>
        <v>8</v>
      </c>
      <c r="N103" s="13">
        <f>IF(OR(ISBLANK(I103), ISBLANK(G103)), "", I103-G103)</f>
        <v>2.0000000000000018E-2</v>
      </c>
      <c r="O103" s="13">
        <f>IF(OR(ISBLANK(J103), ISBLANK(H103)), "", J103-H103)</f>
        <v>1</v>
      </c>
    </row>
    <row r="104" spans="1:15" x14ac:dyDescent="0.25">
      <c r="A104" s="6" t="s">
        <v>18</v>
      </c>
      <c r="B104" s="6">
        <v>32</v>
      </c>
      <c r="C104" s="7">
        <v>39736</v>
      </c>
      <c r="D104" s="6" t="s">
        <v>59</v>
      </c>
      <c r="E104" s="6">
        <v>26</v>
      </c>
      <c r="F104" s="7">
        <v>39918</v>
      </c>
      <c r="G104" s="8">
        <v>0.96</v>
      </c>
      <c r="H104" s="9">
        <v>31</v>
      </c>
      <c r="I104" s="8">
        <v>1</v>
      </c>
      <c r="J104" s="9">
        <v>31</v>
      </c>
      <c r="K104" s="12">
        <f>IF(OR(OR(ISBLANK(F104), ISBLANK(C104)),C104 &gt; F104), "", F104-C104)</f>
        <v>182</v>
      </c>
      <c r="L104" s="12">
        <f>IF(OR(ISBLANK(B104), ISBLANK(E104)), "", E104-B104)</f>
        <v>-6</v>
      </c>
      <c r="M104" s="12">
        <f>IF(ISNUMBER(L104),ABS(L104),"")</f>
        <v>6</v>
      </c>
      <c r="N104" s="13">
        <f>IF(OR(ISBLANK(I104), ISBLANK(G104)), "", I104-G104)</f>
        <v>4.0000000000000036E-2</v>
      </c>
      <c r="O104" s="13">
        <f>IF(OR(ISBLANK(J104), ISBLANK(H104)), "", J104-H104)</f>
        <v>0</v>
      </c>
    </row>
    <row r="105" spans="1:15" x14ac:dyDescent="0.25">
      <c r="A105" s="6" t="s">
        <v>48</v>
      </c>
      <c r="B105" s="6">
        <v>19</v>
      </c>
      <c r="C105" s="7">
        <v>39736</v>
      </c>
      <c r="D105" s="6" t="s">
        <v>139</v>
      </c>
      <c r="E105" s="6">
        <v>32</v>
      </c>
      <c r="F105" s="7">
        <v>39882</v>
      </c>
      <c r="G105" s="8">
        <v>0.95</v>
      </c>
      <c r="H105" s="9">
        <v>31</v>
      </c>
      <c r="I105" s="8">
        <v>1</v>
      </c>
      <c r="J105" s="9">
        <v>31</v>
      </c>
      <c r="K105" s="12">
        <f>IF(OR(OR(ISBLANK(F105), ISBLANK(C105)),C105 &gt; F105), "", F105-C105)</f>
        <v>146</v>
      </c>
      <c r="L105" s="12">
        <f>IF(OR(ISBLANK(B105), ISBLANK(E105)), "", E105-B105)</f>
        <v>13</v>
      </c>
      <c r="M105" s="12">
        <f>IF(ISNUMBER(L105),ABS(L105),"")</f>
        <v>13</v>
      </c>
      <c r="N105" s="13">
        <f>IF(OR(ISBLANK(I105), ISBLANK(G105)), "", I105-G105)</f>
        <v>5.0000000000000044E-2</v>
      </c>
      <c r="O105" s="13">
        <f>IF(OR(ISBLANK(J105), ISBLANK(H105)), "", J105-H105)</f>
        <v>0</v>
      </c>
    </row>
    <row r="106" spans="1:15" x14ac:dyDescent="0.25">
      <c r="A106" s="6" t="s">
        <v>48</v>
      </c>
      <c r="B106" s="6">
        <v>19</v>
      </c>
      <c r="C106" s="7">
        <v>39736</v>
      </c>
      <c r="D106" s="6" t="s">
        <v>63</v>
      </c>
      <c r="E106" s="6">
        <v>22</v>
      </c>
      <c r="F106" s="7">
        <v>39923</v>
      </c>
      <c r="G106" s="8">
        <v>1.04</v>
      </c>
      <c r="H106" s="9">
        <v>32</v>
      </c>
      <c r="I106" s="8">
        <v>1.1000000000000001</v>
      </c>
      <c r="J106" s="9">
        <v>33.5</v>
      </c>
      <c r="K106" s="12">
        <f>IF(OR(OR(ISBLANK(F106), ISBLANK(C106)),C106 &gt; F106), "", F106-C106)</f>
        <v>187</v>
      </c>
      <c r="L106" s="12">
        <f>IF(OR(ISBLANK(B106), ISBLANK(E106)), "", E106-B106)</f>
        <v>3</v>
      </c>
      <c r="M106" s="12">
        <f>IF(ISNUMBER(L106),ABS(L106),"")</f>
        <v>3</v>
      </c>
      <c r="N106" s="13">
        <f>IF(OR(ISBLANK(I106), ISBLANK(G106)), "", I106-G106)</f>
        <v>6.0000000000000053E-2</v>
      </c>
      <c r="O106" s="13">
        <f>IF(OR(ISBLANK(J106), ISBLANK(H106)), "", J106-H106)</f>
        <v>1.5</v>
      </c>
    </row>
    <row r="107" spans="1:15" x14ac:dyDescent="0.25">
      <c r="A107" s="6" t="s">
        <v>48</v>
      </c>
      <c r="B107" s="6">
        <v>19</v>
      </c>
      <c r="C107" s="7">
        <v>39736</v>
      </c>
      <c r="D107" s="6" t="s">
        <v>18</v>
      </c>
      <c r="E107" s="6">
        <v>32</v>
      </c>
      <c r="F107" s="7">
        <v>39991</v>
      </c>
      <c r="G107" s="8">
        <v>1.1399999999999999</v>
      </c>
      <c r="H107" s="9">
        <v>33</v>
      </c>
      <c r="I107" s="8">
        <v>1.2</v>
      </c>
      <c r="J107" s="9">
        <v>32</v>
      </c>
      <c r="K107" s="12">
        <f>IF(OR(OR(ISBLANK(F107), ISBLANK(C107)),C107 &gt; F107), "", F107-C107)</f>
        <v>255</v>
      </c>
      <c r="L107" s="12">
        <f>IF(OR(ISBLANK(B107), ISBLANK(E107)), "", E107-B107)</f>
        <v>13</v>
      </c>
      <c r="M107" s="12">
        <f>IF(ISNUMBER(L107),ABS(L107),"")</f>
        <v>13</v>
      </c>
      <c r="N107" s="13">
        <f>IF(OR(ISBLANK(I107), ISBLANK(G107)), "", I107-G107)</f>
        <v>6.0000000000000053E-2</v>
      </c>
      <c r="O107" s="13">
        <f>IF(OR(ISBLANK(J107), ISBLANK(H107)), "", J107-H107)</f>
        <v>-1</v>
      </c>
    </row>
    <row r="108" spans="1:15" x14ac:dyDescent="0.25">
      <c r="A108" s="6" t="s">
        <v>48</v>
      </c>
      <c r="B108" s="6">
        <v>19</v>
      </c>
      <c r="C108" s="7">
        <v>39736</v>
      </c>
      <c r="D108" s="6" t="s">
        <v>60</v>
      </c>
      <c r="E108" s="6">
        <v>17</v>
      </c>
      <c r="F108" s="7">
        <v>39939</v>
      </c>
      <c r="G108" s="8">
        <v>1.1200000000000001</v>
      </c>
      <c r="H108" s="9">
        <v>36</v>
      </c>
      <c r="I108" s="8">
        <v>1.2</v>
      </c>
      <c r="J108" s="9">
        <v>32</v>
      </c>
      <c r="K108" s="12">
        <f>IF(OR(OR(ISBLANK(F108), ISBLANK(C108)),C108 &gt; F108), "", F108-C108)</f>
        <v>203</v>
      </c>
      <c r="L108" s="12">
        <f>IF(OR(ISBLANK(B108), ISBLANK(E108)), "", E108-B108)</f>
        <v>-2</v>
      </c>
      <c r="M108" s="12">
        <f>IF(ISNUMBER(L108),ABS(L108),"")</f>
        <v>2</v>
      </c>
      <c r="N108" s="13">
        <f>IF(OR(ISBLANK(I108), ISBLANK(G108)), "", I108-G108)</f>
        <v>7.9999999999999849E-2</v>
      </c>
      <c r="O108" s="13">
        <f>IF(OR(ISBLANK(J108), ISBLANK(H108)), "", J108-H108)</f>
        <v>-4</v>
      </c>
    </row>
    <row r="109" spans="1:15" x14ac:dyDescent="0.25">
      <c r="A109" s="6" t="s">
        <v>17</v>
      </c>
      <c r="B109" s="6">
        <v>31</v>
      </c>
      <c r="C109" s="7">
        <v>39736</v>
      </c>
      <c r="D109" s="6" t="s">
        <v>51</v>
      </c>
      <c r="E109" s="6">
        <v>30</v>
      </c>
      <c r="F109" s="7">
        <v>39787</v>
      </c>
      <c r="G109" s="8">
        <v>1.32</v>
      </c>
      <c r="H109" s="9">
        <v>36</v>
      </c>
      <c r="I109" s="8">
        <v>1.4</v>
      </c>
      <c r="J109" s="9">
        <v>36</v>
      </c>
      <c r="K109" s="12">
        <f>IF(OR(OR(ISBLANK(F109), ISBLANK(C109)),C109 &gt; F109), "", F109-C109)</f>
        <v>51</v>
      </c>
      <c r="L109" s="12">
        <f>IF(OR(ISBLANK(B109), ISBLANK(E109)), "", E109-B109)</f>
        <v>-1</v>
      </c>
      <c r="M109" s="12">
        <f>IF(ISNUMBER(L109),ABS(L109),"")</f>
        <v>1</v>
      </c>
      <c r="N109" s="13">
        <f>IF(OR(ISBLANK(I109), ISBLANK(G109)), "", I109-G109)</f>
        <v>7.9999999999999849E-2</v>
      </c>
      <c r="O109" s="13">
        <f>IF(OR(ISBLANK(J109), ISBLANK(H109)), "", J109-H109)</f>
        <v>0</v>
      </c>
    </row>
    <row r="110" spans="1:15" x14ac:dyDescent="0.25">
      <c r="A110" s="6" t="s">
        <v>18</v>
      </c>
      <c r="B110" s="6">
        <v>32</v>
      </c>
      <c r="C110" s="7">
        <v>39736</v>
      </c>
      <c r="D110" s="6" t="s">
        <v>83</v>
      </c>
      <c r="E110" s="6">
        <v>20</v>
      </c>
      <c r="F110" s="7">
        <v>39917</v>
      </c>
      <c r="G110" s="8">
        <v>0.91</v>
      </c>
      <c r="H110" s="9">
        <v>30</v>
      </c>
      <c r="I110" s="8">
        <v>1</v>
      </c>
      <c r="J110" s="9">
        <v>31</v>
      </c>
      <c r="K110" s="12">
        <f>IF(OR(OR(ISBLANK(F110), ISBLANK(C110)),C110 &gt; F110), "", F110-C110)</f>
        <v>181</v>
      </c>
      <c r="L110" s="12">
        <f>IF(OR(ISBLANK(B110), ISBLANK(E110)), "", E110-B110)</f>
        <v>-12</v>
      </c>
      <c r="M110" s="12">
        <f>IF(ISNUMBER(L110),ABS(L110),"")</f>
        <v>12</v>
      </c>
      <c r="N110" s="13">
        <f>IF(OR(ISBLANK(I110), ISBLANK(G110)), "", I110-G110)</f>
        <v>8.9999999999999969E-2</v>
      </c>
      <c r="O110" s="13">
        <f>IF(OR(ISBLANK(J110), ISBLANK(H110)), "", J110-H110)</f>
        <v>1</v>
      </c>
    </row>
    <row r="111" spans="1:15" x14ac:dyDescent="0.25">
      <c r="A111" s="6" t="s">
        <v>48</v>
      </c>
      <c r="B111" s="6">
        <v>19</v>
      </c>
      <c r="C111" s="7">
        <v>39736</v>
      </c>
      <c r="D111" s="6" t="s">
        <v>132</v>
      </c>
      <c r="E111" s="6">
        <v>20</v>
      </c>
      <c r="F111" s="7">
        <v>39960</v>
      </c>
      <c r="G111" s="8">
        <v>0.71</v>
      </c>
      <c r="H111" s="9">
        <v>30</v>
      </c>
      <c r="I111" s="8">
        <v>0.8</v>
      </c>
      <c r="J111" s="9">
        <v>31</v>
      </c>
      <c r="K111" s="12">
        <f>IF(OR(OR(ISBLANK(F111), ISBLANK(C111)),C111 &gt; F111), "", F111-C111)</f>
        <v>224</v>
      </c>
      <c r="L111" s="12">
        <f>IF(OR(ISBLANK(B111), ISBLANK(E111)), "", E111-B111)</f>
        <v>1</v>
      </c>
      <c r="M111" s="12">
        <f>IF(ISNUMBER(L111),ABS(L111),"")</f>
        <v>1</v>
      </c>
      <c r="N111" s="13">
        <f>IF(OR(ISBLANK(I111), ISBLANK(G111)), "", I111-G111)</f>
        <v>9.000000000000008E-2</v>
      </c>
      <c r="O111" s="13">
        <f>IF(OR(ISBLANK(J111), ISBLANK(H111)), "", J111-H111)</f>
        <v>1</v>
      </c>
    </row>
    <row r="112" spans="1:15" x14ac:dyDescent="0.25">
      <c r="A112" s="6" t="s">
        <v>48</v>
      </c>
      <c r="B112" s="6">
        <v>19</v>
      </c>
      <c r="C112" s="7">
        <v>39736</v>
      </c>
      <c r="D112" s="6" t="s">
        <v>18</v>
      </c>
      <c r="E112" s="6">
        <v>32</v>
      </c>
      <c r="F112" s="7">
        <v>39752</v>
      </c>
      <c r="G112" s="8">
        <v>1.1000000000000001</v>
      </c>
      <c r="H112" s="9">
        <v>34</v>
      </c>
      <c r="I112" s="8">
        <v>1.2</v>
      </c>
      <c r="J112" s="9">
        <v>34</v>
      </c>
      <c r="K112" s="12">
        <f>IF(OR(OR(ISBLANK(F112), ISBLANK(C112)),C112 &gt; F112), "", F112-C112)</f>
        <v>16</v>
      </c>
      <c r="L112" s="12">
        <f>IF(OR(ISBLANK(B112), ISBLANK(E112)), "", E112-B112)</f>
        <v>13</v>
      </c>
      <c r="M112" s="12">
        <f>IF(ISNUMBER(L112),ABS(L112),"")</f>
        <v>13</v>
      </c>
      <c r="N112" s="13">
        <f>IF(OR(ISBLANK(I112), ISBLANK(G112)), "", I112-G112)</f>
        <v>9.9999999999999867E-2</v>
      </c>
      <c r="O112" s="13">
        <f>IF(OR(ISBLANK(J112), ISBLANK(H112)), "", J112-H112)</f>
        <v>0</v>
      </c>
    </row>
    <row r="113" spans="1:15" x14ac:dyDescent="0.25">
      <c r="A113" s="6" t="s">
        <v>48</v>
      </c>
      <c r="B113" s="6">
        <v>19</v>
      </c>
      <c r="C113" s="7">
        <v>39736</v>
      </c>
      <c r="D113" s="6" t="s">
        <v>18</v>
      </c>
      <c r="E113" s="6">
        <v>32</v>
      </c>
      <c r="F113" s="7">
        <v>39946</v>
      </c>
      <c r="G113" s="8">
        <v>0.8</v>
      </c>
      <c r="H113" s="9">
        <v>30</v>
      </c>
      <c r="I113" s="8">
        <v>0.9</v>
      </c>
      <c r="J113" s="9">
        <v>31</v>
      </c>
      <c r="K113" s="12">
        <f>IF(OR(OR(ISBLANK(F113), ISBLANK(C113)),C113 &gt; F113), "", F113-C113)</f>
        <v>210</v>
      </c>
      <c r="L113" s="12">
        <f>IF(OR(ISBLANK(B113), ISBLANK(E113)), "", E113-B113)</f>
        <v>13</v>
      </c>
      <c r="M113" s="12">
        <f>IF(ISNUMBER(L113),ABS(L113),"")</f>
        <v>13</v>
      </c>
      <c r="N113" s="13">
        <f>IF(OR(ISBLANK(I113), ISBLANK(G113)), "", I113-G113)</f>
        <v>9.9999999999999978E-2</v>
      </c>
      <c r="O113" s="13">
        <f>IF(OR(ISBLANK(J113), ISBLANK(H113)), "", J113-H113)</f>
        <v>1</v>
      </c>
    </row>
    <row r="114" spans="1:15" x14ac:dyDescent="0.25">
      <c r="A114" s="6" t="s">
        <v>48</v>
      </c>
      <c r="B114" s="6">
        <v>19</v>
      </c>
      <c r="C114" s="7">
        <v>39736</v>
      </c>
      <c r="D114" s="6" t="s">
        <v>19</v>
      </c>
      <c r="E114" s="6">
        <v>13</v>
      </c>
      <c r="F114" s="7">
        <v>39920</v>
      </c>
      <c r="G114" s="8">
        <v>1.4</v>
      </c>
      <c r="H114" s="9">
        <v>39</v>
      </c>
      <c r="I114" s="8">
        <v>1.5</v>
      </c>
      <c r="J114" s="9">
        <v>38</v>
      </c>
      <c r="K114" s="12">
        <f>IF(OR(OR(ISBLANK(F114), ISBLANK(C114)),C114 &gt; F114), "", F114-C114)</f>
        <v>184</v>
      </c>
      <c r="L114" s="12">
        <f>IF(OR(ISBLANK(B114), ISBLANK(E114)), "", E114-B114)</f>
        <v>-6</v>
      </c>
      <c r="M114" s="12">
        <f>IF(ISNUMBER(L114),ABS(L114),"")</f>
        <v>6</v>
      </c>
      <c r="N114" s="13">
        <f>IF(OR(ISBLANK(I114), ISBLANK(G114)), "", I114-G114)</f>
        <v>0.10000000000000009</v>
      </c>
      <c r="O114" s="13">
        <f>IF(OR(ISBLANK(J114), ISBLANK(H114)), "", J114-H114)</f>
        <v>-1</v>
      </c>
    </row>
    <row r="115" spans="1:15" x14ac:dyDescent="0.25">
      <c r="A115" s="6" t="s">
        <v>17</v>
      </c>
      <c r="B115" s="6">
        <v>31</v>
      </c>
      <c r="C115" s="7">
        <v>39736</v>
      </c>
      <c r="D115" s="6" t="s">
        <v>18</v>
      </c>
      <c r="E115" s="6">
        <v>32</v>
      </c>
      <c r="F115" s="7">
        <v>40035</v>
      </c>
      <c r="G115" s="8">
        <v>1.38</v>
      </c>
      <c r="H115" s="9">
        <v>35</v>
      </c>
      <c r="I115" s="8">
        <v>1.5</v>
      </c>
      <c r="J115" s="9">
        <v>36</v>
      </c>
      <c r="K115" s="12">
        <f>IF(OR(OR(ISBLANK(F115), ISBLANK(C115)),C115 &gt; F115), "", F115-C115)</f>
        <v>299</v>
      </c>
      <c r="L115" s="12">
        <f>IF(OR(ISBLANK(B115), ISBLANK(E115)), "", E115-B115)</f>
        <v>1</v>
      </c>
      <c r="M115" s="12">
        <f>IF(ISNUMBER(L115),ABS(L115),"")</f>
        <v>1</v>
      </c>
      <c r="N115" s="13">
        <f>IF(OR(ISBLANK(I115), ISBLANK(G115)), "", I115-G115)</f>
        <v>0.12000000000000011</v>
      </c>
      <c r="O115" s="13">
        <f>IF(OR(ISBLANK(J115), ISBLANK(H115)), "", J115-H115)</f>
        <v>1</v>
      </c>
    </row>
    <row r="116" spans="1:15" x14ac:dyDescent="0.25">
      <c r="A116" s="6" t="s">
        <v>48</v>
      </c>
      <c r="B116" s="6">
        <v>19</v>
      </c>
      <c r="C116" s="7">
        <v>39736</v>
      </c>
      <c r="D116" s="6" t="s">
        <v>24</v>
      </c>
      <c r="E116" s="6">
        <v>19</v>
      </c>
      <c r="F116" s="7">
        <v>39939</v>
      </c>
      <c r="G116" s="8">
        <v>1.85</v>
      </c>
      <c r="H116" s="9">
        <v>37</v>
      </c>
      <c r="I116" s="8">
        <v>2</v>
      </c>
      <c r="J116" s="9">
        <v>40</v>
      </c>
      <c r="K116" s="12">
        <f>IF(OR(OR(ISBLANK(F116), ISBLANK(C116)),C116 &gt; F116), "", F116-C116)</f>
        <v>203</v>
      </c>
      <c r="L116" s="12">
        <f>IF(OR(ISBLANK(B116), ISBLANK(E116)), "", E116-B116)</f>
        <v>0</v>
      </c>
      <c r="M116" s="12">
        <f>IF(ISNUMBER(L116),ABS(L116),"")</f>
        <v>0</v>
      </c>
      <c r="N116" s="13">
        <f>IF(OR(ISBLANK(I116), ISBLANK(G116)), "", I116-G116)</f>
        <v>0.14999999999999991</v>
      </c>
      <c r="O116" s="13">
        <f>IF(OR(ISBLANK(J116), ISBLANK(H116)), "", J116-H116)</f>
        <v>3</v>
      </c>
    </row>
    <row r="117" spans="1:15" x14ac:dyDescent="0.25">
      <c r="A117" s="6" t="s">
        <v>48</v>
      </c>
      <c r="B117" s="6">
        <v>19</v>
      </c>
      <c r="C117" s="7">
        <v>39736</v>
      </c>
      <c r="D117" s="6" t="s">
        <v>33</v>
      </c>
      <c r="E117" s="6">
        <v>9</v>
      </c>
      <c r="F117" s="7">
        <v>39939</v>
      </c>
      <c r="G117" s="8">
        <v>1.04</v>
      </c>
      <c r="H117" s="9">
        <v>32</v>
      </c>
      <c r="I117" s="8">
        <v>1.2</v>
      </c>
      <c r="J117" s="9">
        <v>32</v>
      </c>
      <c r="K117" s="12">
        <f>IF(OR(OR(ISBLANK(F117), ISBLANK(C117)),C117 &gt; F117), "", F117-C117)</f>
        <v>203</v>
      </c>
      <c r="L117" s="12">
        <f>IF(OR(ISBLANK(B117), ISBLANK(E117)), "", E117-B117)</f>
        <v>-10</v>
      </c>
      <c r="M117" s="12">
        <f>IF(ISNUMBER(L117),ABS(L117),"")</f>
        <v>10</v>
      </c>
      <c r="N117" s="13">
        <f>IF(OR(ISBLANK(I117), ISBLANK(G117)), "", I117-G117)</f>
        <v>0.15999999999999992</v>
      </c>
      <c r="O117" s="13">
        <f>IF(OR(ISBLANK(J117), ISBLANK(H117)), "", J117-H117)</f>
        <v>0</v>
      </c>
    </row>
    <row r="118" spans="1:15" x14ac:dyDescent="0.25">
      <c r="A118" s="6" t="s">
        <v>17</v>
      </c>
      <c r="B118" s="6">
        <v>31</v>
      </c>
      <c r="C118" s="7">
        <v>39736</v>
      </c>
      <c r="D118" s="6" t="s">
        <v>52</v>
      </c>
      <c r="E118" s="6">
        <v>31</v>
      </c>
      <c r="F118" s="7">
        <v>39743</v>
      </c>
      <c r="G118" s="8">
        <v>1.04</v>
      </c>
      <c r="H118" s="9">
        <v>31</v>
      </c>
      <c r="I118" s="8">
        <v>1.2</v>
      </c>
      <c r="J118" s="9">
        <v>32</v>
      </c>
      <c r="K118" s="12">
        <f>IF(OR(OR(ISBLANK(F118), ISBLANK(C118)),C118 &gt; F118), "", F118-C118)</f>
        <v>7</v>
      </c>
      <c r="L118" s="12">
        <f>IF(OR(ISBLANK(B118), ISBLANK(E118)), "", E118-B118)</f>
        <v>0</v>
      </c>
      <c r="M118" s="12">
        <f>IF(ISNUMBER(L118),ABS(L118),"")</f>
        <v>0</v>
      </c>
      <c r="N118" s="13">
        <f>IF(OR(ISBLANK(I118), ISBLANK(G118)), "", I118-G118)</f>
        <v>0.15999999999999992</v>
      </c>
      <c r="O118" s="13">
        <f>IF(OR(ISBLANK(J118), ISBLANK(H118)), "", J118-H118)</f>
        <v>1</v>
      </c>
    </row>
    <row r="119" spans="1:15" x14ac:dyDescent="0.25">
      <c r="A119" s="6" t="s">
        <v>48</v>
      </c>
      <c r="B119" s="6">
        <v>19</v>
      </c>
      <c r="C119" s="7">
        <v>39736</v>
      </c>
      <c r="D119" s="6" t="s">
        <v>18</v>
      </c>
      <c r="E119" s="6">
        <v>32</v>
      </c>
      <c r="F119" s="7">
        <v>39988</v>
      </c>
      <c r="G119" s="8">
        <v>1.06</v>
      </c>
      <c r="H119" s="9">
        <v>34</v>
      </c>
      <c r="I119" s="8">
        <v>1.22</v>
      </c>
      <c r="J119" s="9">
        <v>36.5</v>
      </c>
      <c r="K119" s="12">
        <f>IF(OR(OR(ISBLANK(F119), ISBLANK(C119)),C119 &gt; F119), "", F119-C119)</f>
        <v>252</v>
      </c>
      <c r="L119" s="12">
        <f>IF(OR(ISBLANK(B119), ISBLANK(E119)), "", E119-B119)</f>
        <v>13</v>
      </c>
      <c r="M119" s="12">
        <f>IF(ISNUMBER(L119),ABS(L119),"")</f>
        <v>13</v>
      </c>
      <c r="N119" s="13">
        <f>IF(OR(ISBLANK(I119), ISBLANK(G119)), "", I119-G119)</f>
        <v>0.15999999999999992</v>
      </c>
      <c r="O119" s="13">
        <f>IF(OR(ISBLANK(J119), ISBLANK(H119)), "", J119-H119)</f>
        <v>2.5</v>
      </c>
    </row>
    <row r="120" spans="1:15" x14ac:dyDescent="0.25">
      <c r="A120" s="6" t="s">
        <v>48</v>
      </c>
      <c r="B120" s="6">
        <v>19</v>
      </c>
      <c r="C120" s="7">
        <v>39736</v>
      </c>
      <c r="D120" s="6" t="s">
        <v>20</v>
      </c>
      <c r="E120" s="6">
        <v>37</v>
      </c>
      <c r="F120" s="7">
        <v>39916</v>
      </c>
      <c r="G120" s="8">
        <v>0.72</v>
      </c>
      <c r="H120" s="9">
        <v>29</v>
      </c>
      <c r="I120" s="8">
        <v>0.9</v>
      </c>
      <c r="J120" s="9">
        <v>30</v>
      </c>
      <c r="K120" s="12">
        <f>IF(OR(OR(ISBLANK(F120), ISBLANK(C120)),C120 &gt; F120), "", F120-C120)</f>
        <v>180</v>
      </c>
      <c r="L120" s="12">
        <f>IF(OR(ISBLANK(B120), ISBLANK(E120)), "", E120-B120)</f>
        <v>18</v>
      </c>
      <c r="M120" s="12">
        <f>IF(ISNUMBER(L120),ABS(L120),"")</f>
        <v>18</v>
      </c>
      <c r="N120" s="13">
        <f>IF(OR(ISBLANK(I120), ISBLANK(G120)), "", I120-G120)</f>
        <v>0.18000000000000005</v>
      </c>
      <c r="O120" s="13">
        <f>IF(OR(ISBLANK(J120), ISBLANK(H120)), "", J120-H120)</f>
        <v>1</v>
      </c>
    </row>
    <row r="121" spans="1:15" x14ac:dyDescent="0.25">
      <c r="A121" s="6" t="s">
        <v>17</v>
      </c>
      <c r="B121" s="6">
        <v>31</v>
      </c>
      <c r="C121" s="7">
        <v>39736</v>
      </c>
      <c r="D121" s="6" t="s">
        <v>33</v>
      </c>
      <c r="E121" s="6">
        <v>9</v>
      </c>
      <c r="F121" s="7">
        <v>39962</v>
      </c>
      <c r="G121" s="8">
        <v>0.81</v>
      </c>
      <c r="H121" s="9">
        <v>29</v>
      </c>
      <c r="I121" s="8">
        <v>1</v>
      </c>
      <c r="J121" s="9">
        <v>32</v>
      </c>
      <c r="K121" s="12">
        <f>IF(OR(OR(ISBLANK(F121), ISBLANK(C121)),C121 &gt; F121), "", F121-C121)</f>
        <v>226</v>
      </c>
      <c r="L121" s="12">
        <f>IF(OR(ISBLANK(B121), ISBLANK(E121)), "", E121-B121)</f>
        <v>-22</v>
      </c>
      <c r="M121" s="12">
        <f>IF(ISNUMBER(L121),ABS(L121),"")</f>
        <v>22</v>
      </c>
      <c r="N121" s="13">
        <f>IF(OR(ISBLANK(I121), ISBLANK(G121)), "", I121-G121)</f>
        <v>0.18999999999999995</v>
      </c>
      <c r="O121" s="13">
        <f>IF(OR(ISBLANK(J121), ISBLANK(H121)), "", J121-H121)</f>
        <v>3</v>
      </c>
    </row>
    <row r="122" spans="1:15" x14ac:dyDescent="0.25">
      <c r="A122" s="6" t="s">
        <v>48</v>
      </c>
      <c r="B122" s="6">
        <v>19</v>
      </c>
      <c r="C122" s="7">
        <v>39736</v>
      </c>
      <c r="D122" s="6" t="s">
        <v>19</v>
      </c>
      <c r="E122" s="6">
        <v>13</v>
      </c>
      <c r="F122" s="7">
        <v>39994</v>
      </c>
      <c r="G122" s="8">
        <v>2.4900000000000002</v>
      </c>
      <c r="H122" s="9">
        <v>42</v>
      </c>
      <c r="I122" s="8">
        <v>2.7</v>
      </c>
      <c r="J122" s="9">
        <v>45</v>
      </c>
      <c r="K122" s="12">
        <f>IF(OR(OR(ISBLANK(F122), ISBLANK(C122)),C122 &gt; F122), "", F122-C122)</f>
        <v>258</v>
      </c>
      <c r="L122" s="12">
        <f>IF(OR(ISBLANK(B122), ISBLANK(E122)), "", E122-B122)</f>
        <v>-6</v>
      </c>
      <c r="M122" s="12">
        <f>IF(ISNUMBER(L122),ABS(L122),"")</f>
        <v>6</v>
      </c>
      <c r="N122" s="13">
        <f>IF(OR(ISBLANK(I122), ISBLANK(G122)), "", I122-G122)</f>
        <v>0.20999999999999996</v>
      </c>
      <c r="O122" s="13">
        <f>IF(OR(ISBLANK(J122), ISBLANK(H122)), "", J122-H122)</f>
        <v>3</v>
      </c>
    </row>
    <row r="123" spans="1:15" x14ac:dyDescent="0.25">
      <c r="A123" s="6" t="s">
        <v>48</v>
      </c>
      <c r="B123" s="6">
        <v>19</v>
      </c>
      <c r="C123" s="7">
        <v>39736</v>
      </c>
      <c r="D123" s="6" t="s">
        <v>121</v>
      </c>
      <c r="E123" s="6">
        <v>1</v>
      </c>
      <c r="F123" s="7">
        <v>39982</v>
      </c>
      <c r="G123" s="8">
        <v>0.97</v>
      </c>
      <c r="H123" s="9">
        <v>33</v>
      </c>
      <c r="I123" s="8">
        <v>1.2</v>
      </c>
      <c r="J123" s="9">
        <v>32</v>
      </c>
      <c r="K123" s="12">
        <f>IF(OR(OR(ISBLANK(F123), ISBLANK(C123)),C123 &gt; F123), "", F123-C123)</f>
        <v>246</v>
      </c>
      <c r="L123" s="12">
        <f>IF(OR(ISBLANK(B123), ISBLANK(E123)), "", E123-B123)</f>
        <v>-18</v>
      </c>
      <c r="M123" s="12">
        <f>IF(ISNUMBER(L123),ABS(L123),"")</f>
        <v>18</v>
      </c>
      <c r="N123" s="13">
        <f>IF(OR(ISBLANK(I123), ISBLANK(G123)), "", I123-G123)</f>
        <v>0.22999999999999998</v>
      </c>
      <c r="O123" s="13">
        <f>IF(OR(ISBLANK(J123), ISBLANK(H123)), "", J123-H123)</f>
        <v>-1</v>
      </c>
    </row>
    <row r="124" spans="1:15" x14ac:dyDescent="0.25">
      <c r="A124" s="6" t="s">
        <v>17</v>
      </c>
      <c r="B124" s="6">
        <v>31</v>
      </c>
      <c r="C124" s="7">
        <v>39736</v>
      </c>
      <c r="D124" s="6" t="s">
        <v>61</v>
      </c>
      <c r="E124" s="6">
        <v>32</v>
      </c>
      <c r="F124" s="7">
        <v>39948</v>
      </c>
      <c r="G124" s="8">
        <v>0.75</v>
      </c>
      <c r="H124" s="9">
        <v>30</v>
      </c>
      <c r="I124" s="8">
        <v>1</v>
      </c>
      <c r="J124" s="9">
        <v>33</v>
      </c>
      <c r="K124" s="12">
        <f>IF(OR(OR(ISBLANK(F124), ISBLANK(C124)),C124 &gt; F124), "", F124-C124)</f>
        <v>212</v>
      </c>
      <c r="L124" s="12">
        <f>IF(OR(ISBLANK(B124), ISBLANK(E124)), "", E124-B124)</f>
        <v>1</v>
      </c>
      <c r="M124" s="12">
        <f>IF(ISNUMBER(L124),ABS(L124),"")</f>
        <v>1</v>
      </c>
      <c r="N124" s="13">
        <f>IF(OR(ISBLANK(I124), ISBLANK(G124)), "", I124-G124)</f>
        <v>0.25</v>
      </c>
      <c r="O124" s="13">
        <f>IF(OR(ISBLANK(J124), ISBLANK(H124)), "", J124-H124)</f>
        <v>3</v>
      </c>
    </row>
    <row r="125" spans="1:15" x14ac:dyDescent="0.25">
      <c r="A125" s="6" t="s">
        <v>17</v>
      </c>
      <c r="B125" s="6">
        <v>31</v>
      </c>
      <c r="C125" s="7">
        <v>39736</v>
      </c>
      <c r="D125" s="6" t="s">
        <v>56</v>
      </c>
      <c r="E125" s="6">
        <v>9</v>
      </c>
      <c r="F125" s="7">
        <v>39794</v>
      </c>
      <c r="G125" s="8">
        <v>1.1100000000000001</v>
      </c>
      <c r="H125" s="9">
        <v>34</v>
      </c>
      <c r="I125" s="8">
        <v>1.4</v>
      </c>
      <c r="J125" s="9">
        <v>36</v>
      </c>
      <c r="K125" s="12">
        <f>IF(OR(OR(ISBLANK(F125), ISBLANK(C125)),C125 &gt; F125), "", F125-C125)</f>
        <v>58</v>
      </c>
      <c r="L125" s="12">
        <f>IF(OR(ISBLANK(B125), ISBLANK(E125)), "", E125-B125)</f>
        <v>-22</v>
      </c>
      <c r="M125" s="12">
        <f>IF(ISNUMBER(L125),ABS(L125),"")</f>
        <v>22</v>
      </c>
      <c r="N125" s="13">
        <f>IF(OR(ISBLANK(I125), ISBLANK(G125)), "", I125-G125)</f>
        <v>0.28999999999999981</v>
      </c>
      <c r="O125" s="13">
        <f>IF(OR(ISBLANK(J125), ISBLANK(H125)), "", J125-H125)</f>
        <v>2</v>
      </c>
    </row>
    <row r="126" spans="1:15" x14ac:dyDescent="0.25">
      <c r="A126" s="6" t="s">
        <v>48</v>
      </c>
      <c r="B126" s="6">
        <v>19</v>
      </c>
      <c r="C126" s="7">
        <v>39736</v>
      </c>
      <c r="D126" s="1" t="s">
        <v>66</v>
      </c>
      <c r="E126" s="6">
        <v>0</v>
      </c>
      <c r="F126" s="7">
        <v>39983</v>
      </c>
      <c r="G126" s="8">
        <v>0.89</v>
      </c>
      <c r="H126" s="9">
        <v>34</v>
      </c>
      <c r="I126" s="8">
        <v>1.2</v>
      </c>
      <c r="J126" s="9">
        <v>37</v>
      </c>
      <c r="K126" s="12">
        <f>IF(OR(OR(ISBLANK(F126), ISBLANK(C126)),C126 &gt; F126), "", F126-C126)</f>
        <v>247</v>
      </c>
      <c r="L126" s="12">
        <f>IF(OR(ISBLANK(B126), ISBLANK(E126)), "", E126-B126)</f>
        <v>-19</v>
      </c>
      <c r="M126" s="12">
        <f>IF(ISNUMBER(L126),ABS(L126),"")</f>
        <v>19</v>
      </c>
      <c r="N126" s="13">
        <f>IF(OR(ISBLANK(I126), ISBLANK(G126)), "", I126-G126)</f>
        <v>0.30999999999999994</v>
      </c>
      <c r="O126" s="13">
        <f>IF(OR(ISBLANK(J126), ISBLANK(H126)), "", J126-H126)</f>
        <v>3</v>
      </c>
    </row>
    <row r="127" spans="1:15" x14ac:dyDescent="0.25">
      <c r="A127" s="6" t="s">
        <v>48</v>
      </c>
      <c r="B127" s="6">
        <v>19</v>
      </c>
      <c r="C127" s="7">
        <v>39736</v>
      </c>
      <c r="D127" s="6" t="s">
        <v>42</v>
      </c>
      <c r="E127" s="6">
        <v>9</v>
      </c>
      <c r="F127" s="7">
        <v>39745</v>
      </c>
      <c r="G127" s="8">
        <v>0.88</v>
      </c>
      <c r="H127" s="9">
        <v>32</v>
      </c>
      <c r="I127" s="8">
        <v>1.2</v>
      </c>
      <c r="J127" s="9">
        <v>33</v>
      </c>
      <c r="K127" s="12">
        <f>IF(OR(OR(ISBLANK(F127), ISBLANK(C127)),C127 &gt; F127), "", F127-C127)</f>
        <v>9</v>
      </c>
      <c r="L127" s="12">
        <f>IF(OR(ISBLANK(B127), ISBLANK(E127)), "", E127-B127)</f>
        <v>-10</v>
      </c>
      <c r="M127" s="12">
        <f>IF(ISNUMBER(L127),ABS(L127),"")</f>
        <v>10</v>
      </c>
      <c r="N127" s="13">
        <f>IF(OR(ISBLANK(I127), ISBLANK(G127)), "", I127-G127)</f>
        <v>0.31999999999999995</v>
      </c>
      <c r="O127" s="13">
        <f>IF(OR(ISBLANK(J127), ISBLANK(H127)), "", J127-H127)</f>
        <v>1</v>
      </c>
    </row>
    <row r="128" spans="1:15" x14ac:dyDescent="0.25">
      <c r="A128" s="6" t="s">
        <v>48</v>
      </c>
      <c r="B128" s="6">
        <v>19</v>
      </c>
      <c r="C128" s="7">
        <v>39736</v>
      </c>
      <c r="D128" s="6" t="s">
        <v>129</v>
      </c>
      <c r="E128" s="6">
        <v>6</v>
      </c>
      <c r="F128" s="7">
        <v>39864</v>
      </c>
      <c r="G128" s="8">
        <v>1.17</v>
      </c>
      <c r="H128" s="9">
        <v>35</v>
      </c>
      <c r="I128" s="8">
        <v>1.5</v>
      </c>
      <c r="K128" s="12">
        <f>IF(OR(OR(ISBLANK(F128), ISBLANK(C128)),C128 &gt; F128), "", F128-C128)</f>
        <v>128</v>
      </c>
      <c r="L128" s="12">
        <f>IF(OR(ISBLANK(B128), ISBLANK(E128)), "", E128-B128)</f>
        <v>-13</v>
      </c>
      <c r="M128" s="12">
        <f>IF(ISNUMBER(L128),ABS(L128),"")</f>
        <v>13</v>
      </c>
      <c r="N128" s="13">
        <f>IF(OR(ISBLANK(I128), ISBLANK(G128)), "", I128-G128)</f>
        <v>0.33000000000000007</v>
      </c>
      <c r="O128" s="13" t="str">
        <f>IF(OR(ISBLANK(J128), ISBLANK(H128)), "", J128-H128)</f>
        <v/>
      </c>
    </row>
    <row r="129" spans="1:15" x14ac:dyDescent="0.25">
      <c r="A129" s="6" t="s">
        <v>48</v>
      </c>
      <c r="B129" s="6">
        <v>19</v>
      </c>
      <c r="C129" s="7">
        <v>39736</v>
      </c>
      <c r="D129" s="6" t="s">
        <v>65</v>
      </c>
      <c r="E129" s="6">
        <v>35</v>
      </c>
      <c r="F129" s="7">
        <v>39973</v>
      </c>
      <c r="G129" s="8">
        <v>0.62</v>
      </c>
      <c r="H129" s="9">
        <v>27</v>
      </c>
      <c r="I129" s="8">
        <v>1</v>
      </c>
      <c r="J129" s="9">
        <v>31</v>
      </c>
      <c r="K129" s="12">
        <f>IF(OR(OR(ISBLANK(F129), ISBLANK(C129)),C129 &gt; F129), "", F129-C129)</f>
        <v>237</v>
      </c>
      <c r="L129" s="12">
        <f>IF(OR(ISBLANK(B129), ISBLANK(E129)), "", E129-B129)</f>
        <v>16</v>
      </c>
      <c r="M129" s="12">
        <f>IF(ISNUMBER(L129),ABS(L129),"")</f>
        <v>16</v>
      </c>
      <c r="N129" s="13">
        <f>IF(OR(ISBLANK(I129), ISBLANK(G129)), "", I129-G129)</f>
        <v>0.38</v>
      </c>
      <c r="O129" s="13">
        <f>IF(OR(ISBLANK(J129), ISBLANK(H129)), "", J129-H129)</f>
        <v>4</v>
      </c>
    </row>
    <row r="130" spans="1:15" x14ac:dyDescent="0.25">
      <c r="A130" s="6" t="s">
        <v>48</v>
      </c>
      <c r="B130" s="6">
        <v>19</v>
      </c>
      <c r="C130" s="7">
        <v>39736</v>
      </c>
      <c r="D130" s="6" t="s">
        <v>20</v>
      </c>
      <c r="E130" s="6">
        <v>37</v>
      </c>
      <c r="F130" s="7">
        <v>39921</v>
      </c>
      <c r="G130" s="8">
        <v>0.79</v>
      </c>
      <c r="H130" s="9">
        <v>29</v>
      </c>
      <c r="I130" s="8">
        <v>1.2</v>
      </c>
      <c r="J130" s="9">
        <v>32</v>
      </c>
      <c r="K130" s="12">
        <f>IF(OR(OR(ISBLANK(F130), ISBLANK(C130)),C130 &gt; F130), "", F130-C130)</f>
        <v>185</v>
      </c>
      <c r="L130" s="12">
        <f>IF(OR(ISBLANK(B130), ISBLANK(E130)), "", E130-B130)</f>
        <v>18</v>
      </c>
      <c r="M130" s="12">
        <f>IF(ISNUMBER(L130),ABS(L130),"")</f>
        <v>18</v>
      </c>
      <c r="N130" s="13">
        <f>IF(OR(ISBLANK(I130), ISBLANK(G130)), "", I130-G130)</f>
        <v>0.40999999999999992</v>
      </c>
      <c r="O130" s="13">
        <f>IF(OR(ISBLANK(J130), ISBLANK(H130)), "", J130-H130)</f>
        <v>3</v>
      </c>
    </row>
    <row r="131" spans="1:15" x14ac:dyDescent="0.25">
      <c r="A131" s="6" t="s">
        <v>18</v>
      </c>
      <c r="B131" s="6">
        <v>32</v>
      </c>
      <c r="C131" s="7">
        <v>39736</v>
      </c>
      <c r="D131" s="6" t="s">
        <v>133</v>
      </c>
      <c r="E131" s="6">
        <v>7</v>
      </c>
      <c r="F131" s="7">
        <v>39924</v>
      </c>
      <c r="G131" s="8">
        <v>0.78</v>
      </c>
      <c r="H131" s="9">
        <v>29</v>
      </c>
      <c r="I131" s="8">
        <v>1.2</v>
      </c>
      <c r="J131" s="9">
        <v>32</v>
      </c>
      <c r="K131" s="12">
        <f>IF(OR(OR(ISBLANK(F131), ISBLANK(C131)),C131 &gt; F131), "", F131-C131)</f>
        <v>188</v>
      </c>
      <c r="L131" s="12">
        <f>IF(OR(ISBLANK(B131), ISBLANK(E131)), "", E131-B131)</f>
        <v>-25</v>
      </c>
      <c r="M131" s="12">
        <f>IF(ISNUMBER(L131),ABS(L131),"")</f>
        <v>25</v>
      </c>
      <c r="N131" s="13">
        <f>IF(OR(ISBLANK(I131), ISBLANK(G131)), "", I131-G131)</f>
        <v>0.41999999999999993</v>
      </c>
      <c r="O131" s="13">
        <f>IF(OR(ISBLANK(J131), ISBLANK(H131)), "", J131-H131)</f>
        <v>3</v>
      </c>
    </row>
    <row r="132" spans="1:15" x14ac:dyDescent="0.25">
      <c r="A132" s="6" t="s">
        <v>18</v>
      </c>
      <c r="B132" s="6">
        <v>32</v>
      </c>
      <c r="C132" s="7">
        <v>39736</v>
      </c>
      <c r="D132" s="6" t="s">
        <v>53</v>
      </c>
      <c r="E132" s="6">
        <v>17</v>
      </c>
      <c r="F132" s="7">
        <v>39758</v>
      </c>
      <c r="G132" s="8">
        <v>1.02</v>
      </c>
      <c r="H132" s="9">
        <v>32</v>
      </c>
      <c r="I132" s="8">
        <v>1.5</v>
      </c>
      <c r="J132" s="9">
        <v>32</v>
      </c>
      <c r="K132" s="12">
        <f>IF(OR(OR(ISBLANK(F132), ISBLANK(C132)),C132 &gt; F132), "", F132-C132)</f>
        <v>22</v>
      </c>
      <c r="L132" s="12">
        <f>IF(OR(ISBLANK(B132), ISBLANK(E132)), "", E132-B132)</f>
        <v>-15</v>
      </c>
      <c r="M132" s="12">
        <f>IF(ISNUMBER(L132),ABS(L132),"")</f>
        <v>15</v>
      </c>
      <c r="N132" s="13">
        <f>IF(OR(ISBLANK(I132), ISBLANK(G132)), "", I132-G132)</f>
        <v>0.48</v>
      </c>
      <c r="O132" s="13">
        <f>IF(OR(ISBLANK(J132), ISBLANK(H132)), "", J132-H132)</f>
        <v>0</v>
      </c>
    </row>
    <row r="133" spans="1:15" x14ac:dyDescent="0.25">
      <c r="A133" s="6" t="s">
        <v>48</v>
      </c>
      <c r="B133" s="6">
        <v>19</v>
      </c>
      <c r="C133" s="7">
        <v>39736</v>
      </c>
      <c r="D133" s="6" t="s">
        <v>24</v>
      </c>
      <c r="E133" s="6">
        <v>19</v>
      </c>
      <c r="F133" s="7">
        <v>39925</v>
      </c>
      <c r="G133" s="8">
        <v>0.97</v>
      </c>
      <c r="H133" s="9">
        <v>31</v>
      </c>
      <c r="I133" s="8">
        <v>1.5</v>
      </c>
      <c r="J133" s="9">
        <v>32</v>
      </c>
      <c r="K133" s="12">
        <f>IF(OR(OR(ISBLANK(F133), ISBLANK(C133)),C133 &gt; F133), "", F133-C133)</f>
        <v>189</v>
      </c>
      <c r="L133" s="12">
        <f>IF(OR(ISBLANK(B133), ISBLANK(E133)), "", E133-B133)</f>
        <v>0</v>
      </c>
      <c r="M133" s="12">
        <f>IF(ISNUMBER(L133),ABS(L133),"")</f>
        <v>0</v>
      </c>
      <c r="N133" s="13">
        <f>IF(OR(ISBLANK(I133), ISBLANK(G133)), "", I133-G133)</f>
        <v>0.53</v>
      </c>
      <c r="O133" s="13">
        <f>IF(OR(ISBLANK(J133), ISBLANK(H133)), "", J133-H133)</f>
        <v>1</v>
      </c>
    </row>
    <row r="134" spans="1:15" x14ac:dyDescent="0.25">
      <c r="A134" s="6" t="s">
        <v>48</v>
      </c>
      <c r="B134" s="6">
        <v>19</v>
      </c>
      <c r="C134" s="7">
        <v>39736</v>
      </c>
      <c r="D134" s="6" t="s">
        <v>20</v>
      </c>
      <c r="E134" s="6">
        <v>37</v>
      </c>
      <c r="F134" s="7">
        <v>39956</v>
      </c>
      <c r="G134" s="8">
        <v>0.79</v>
      </c>
      <c r="H134" s="9">
        <v>29</v>
      </c>
      <c r="I134" s="8">
        <v>1.4</v>
      </c>
      <c r="J134" s="9">
        <v>34</v>
      </c>
      <c r="K134" s="12">
        <f>IF(OR(OR(ISBLANK(F134), ISBLANK(C134)),C134 &gt; F134), "", F134-C134)</f>
        <v>220</v>
      </c>
      <c r="L134" s="12">
        <f>IF(OR(ISBLANK(B134), ISBLANK(E134)), "", E134-B134)</f>
        <v>18</v>
      </c>
      <c r="M134" s="12">
        <f>IF(ISNUMBER(L134),ABS(L134),"")</f>
        <v>18</v>
      </c>
      <c r="N134" s="13">
        <f>IF(OR(ISBLANK(I134), ISBLANK(G134)), "", I134-G134)</f>
        <v>0.60999999999999988</v>
      </c>
      <c r="O134" s="13">
        <f>IF(OR(ISBLANK(J134), ISBLANK(H134)), "", J134-H134)</f>
        <v>5</v>
      </c>
    </row>
    <row r="135" spans="1:15" x14ac:dyDescent="0.25">
      <c r="A135" s="6" t="s">
        <v>48</v>
      </c>
      <c r="B135" s="6">
        <v>19</v>
      </c>
      <c r="C135" s="7">
        <v>39736</v>
      </c>
      <c r="D135" s="6" t="s">
        <v>18</v>
      </c>
      <c r="E135" s="6">
        <v>32</v>
      </c>
      <c r="F135" s="7">
        <v>39940</v>
      </c>
      <c r="G135" s="8">
        <v>0.56999999999999995</v>
      </c>
      <c r="H135" s="9">
        <v>27</v>
      </c>
      <c r="I135" s="8">
        <v>1.2</v>
      </c>
      <c r="K135" s="12">
        <f>IF(OR(OR(ISBLANK(F135), ISBLANK(C135)),C135 &gt; F135), "", F135-C135)</f>
        <v>204</v>
      </c>
      <c r="L135" s="12">
        <f>IF(OR(ISBLANK(B135), ISBLANK(E135)), "", E135-B135)</f>
        <v>13</v>
      </c>
      <c r="M135" s="12">
        <f>IF(ISNUMBER(L135),ABS(L135),"")</f>
        <v>13</v>
      </c>
      <c r="N135" s="13">
        <f>IF(OR(ISBLANK(I135), ISBLANK(G135)), "", I135-G135)</f>
        <v>0.63</v>
      </c>
      <c r="O135" s="13" t="str">
        <f>IF(OR(ISBLANK(J135), ISBLANK(H135)), "", J135-H135)</f>
        <v/>
      </c>
    </row>
    <row r="136" spans="1:15" x14ac:dyDescent="0.25">
      <c r="A136" s="6" t="s">
        <v>48</v>
      </c>
      <c r="B136" s="6">
        <v>19</v>
      </c>
      <c r="C136" s="7">
        <v>39736</v>
      </c>
      <c r="D136" s="6" t="s">
        <v>33</v>
      </c>
      <c r="E136" s="6">
        <v>9</v>
      </c>
      <c r="F136" s="7">
        <v>39935</v>
      </c>
      <c r="G136" s="8">
        <v>1.1100000000000001</v>
      </c>
      <c r="H136" s="9">
        <v>36</v>
      </c>
      <c r="I136" s="8">
        <v>1.8</v>
      </c>
      <c r="J136" s="9">
        <v>34</v>
      </c>
      <c r="K136" s="12">
        <f>IF(OR(OR(ISBLANK(F136), ISBLANK(C136)),C136 &gt; F136), "", F136-C136)</f>
        <v>199</v>
      </c>
      <c r="L136" s="12">
        <f>IF(OR(ISBLANK(B136), ISBLANK(E136)), "", E136-B136)</f>
        <v>-10</v>
      </c>
      <c r="M136" s="12">
        <f>IF(ISNUMBER(L136),ABS(L136),"")</f>
        <v>10</v>
      </c>
      <c r="N136" s="13">
        <f>IF(OR(ISBLANK(I136), ISBLANK(G136)), "", I136-G136)</f>
        <v>0.69</v>
      </c>
      <c r="O136" s="13">
        <f>IF(OR(ISBLANK(J136), ISBLANK(H136)), "", J136-H136)</f>
        <v>-2</v>
      </c>
    </row>
    <row r="137" spans="1:15" x14ac:dyDescent="0.25">
      <c r="A137" s="6" t="s">
        <v>18</v>
      </c>
      <c r="B137" s="6">
        <v>32</v>
      </c>
      <c r="C137" s="7">
        <v>39736</v>
      </c>
      <c r="D137" s="6" t="s">
        <v>9</v>
      </c>
      <c r="E137" s="6">
        <v>42</v>
      </c>
      <c r="F137" s="7">
        <v>39949</v>
      </c>
      <c r="G137" s="8">
        <v>1.31</v>
      </c>
      <c r="H137" s="9">
        <v>36</v>
      </c>
      <c r="I137" s="8">
        <v>2.1</v>
      </c>
      <c r="J137" s="9">
        <v>37</v>
      </c>
      <c r="K137" s="12">
        <f>IF(OR(OR(ISBLANK(F137), ISBLANK(C137)),C137 &gt; F137), "", F137-C137)</f>
        <v>213</v>
      </c>
      <c r="L137" s="12">
        <f>IF(OR(ISBLANK(B137), ISBLANK(E137)), "", E137-B137)</f>
        <v>10</v>
      </c>
      <c r="M137" s="12">
        <f>IF(ISNUMBER(L137),ABS(L137),"")</f>
        <v>10</v>
      </c>
      <c r="N137" s="13">
        <f>IF(OR(ISBLANK(I137), ISBLANK(G137)), "", I137-G137)</f>
        <v>0.79</v>
      </c>
      <c r="O137" s="13">
        <f>IF(OR(ISBLANK(J137), ISBLANK(H137)), "", J137-H137)</f>
        <v>1</v>
      </c>
    </row>
    <row r="138" spans="1:15" x14ac:dyDescent="0.25">
      <c r="A138" s="6" t="s">
        <v>17</v>
      </c>
      <c r="B138" s="6">
        <v>31</v>
      </c>
      <c r="C138" s="7">
        <v>39736</v>
      </c>
      <c r="D138" s="6" t="s">
        <v>9</v>
      </c>
      <c r="E138" s="6">
        <v>42</v>
      </c>
      <c r="F138" s="7">
        <v>39932</v>
      </c>
      <c r="G138" s="8">
        <v>1.17</v>
      </c>
      <c r="H138" s="9">
        <v>36</v>
      </c>
      <c r="I138" s="8">
        <v>1.9850000000000001</v>
      </c>
      <c r="J138" s="9">
        <v>39</v>
      </c>
      <c r="K138" s="12">
        <f>IF(OR(OR(ISBLANK(F138), ISBLANK(C138)),C138 &gt; F138), "", F138-C138)</f>
        <v>196</v>
      </c>
      <c r="L138" s="12">
        <f>IF(OR(ISBLANK(B138), ISBLANK(E138)), "", E138-B138)</f>
        <v>11</v>
      </c>
      <c r="M138" s="12">
        <f>IF(ISNUMBER(L138),ABS(L138),"")</f>
        <v>11</v>
      </c>
      <c r="N138" s="13">
        <f>IF(OR(ISBLANK(I138), ISBLANK(G138)), "", I138-G138)</f>
        <v>0.81500000000000017</v>
      </c>
      <c r="O138" s="13">
        <f>IF(OR(ISBLANK(J138), ISBLANK(H138)), "", J138-H138)</f>
        <v>3</v>
      </c>
    </row>
    <row r="139" spans="1:15" x14ac:dyDescent="0.25">
      <c r="A139" s="6" t="s">
        <v>17</v>
      </c>
      <c r="B139" s="6">
        <v>31</v>
      </c>
      <c r="C139" s="7">
        <v>39736</v>
      </c>
      <c r="D139" s="6" t="s">
        <v>18</v>
      </c>
      <c r="E139" s="6">
        <v>32</v>
      </c>
      <c r="F139" s="7">
        <v>39947</v>
      </c>
      <c r="G139" s="8">
        <v>0.34</v>
      </c>
      <c r="H139" s="9">
        <v>23</v>
      </c>
      <c r="I139" s="8">
        <v>1.2</v>
      </c>
      <c r="J139" s="9">
        <v>22</v>
      </c>
      <c r="K139" s="12">
        <f>IF(OR(OR(ISBLANK(F139), ISBLANK(C139)),C139 &gt; F139), "", F139-C139)</f>
        <v>211</v>
      </c>
      <c r="L139" s="12">
        <f>IF(OR(ISBLANK(B139), ISBLANK(E139)), "", E139-B139)</f>
        <v>1</v>
      </c>
      <c r="M139" s="12">
        <f>IF(ISNUMBER(L139),ABS(L139),"")</f>
        <v>1</v>
      </c>
      <c r="N139" s="13">
        <f>IF(OR(ISBLANK(I139), ISBLANK(G139)), "", I139-G139)</f>
        <v>0.85999999999999988</v>
      </c>
      <c r="O139" s="13">
        <f>IF(OR(ISBLANK(J139), ISBLANK(H139)), "", J139-H139)</f>
        <v>-1</v>
      </c>
    </row>
    <row r="140" spans="1:15" x14ac:dyDescent="0.25">
      <c r="A140" s="6" t="s">
        <v>17</v>
      </c>
      <c r="B140" s="6">
        <v>31</v>
      </c>
      <c r="C140" s="7">
        <v>39736</v>
      </c>
      <c r="D140" s="1" t="s">
        <v>126</v>
      </c>
      <c r="F140" s="7">
        <v>39992</v>
      </c>
      <c r="G140" s="8">
        <v>0.64</v>
      </c>
      <c r="H140" s="9">
        <v>29</v>
      </c>
      <c r="I140" s="8">
        <v>1.5</v>
      </c>
      <c r="J140" s="9">
        <v>35</v>
      </c>
      <c r="K140" s="12">
        <f>IF(OR(OR(ISBLANK(F140), ISBLANK(C140)),C140 &gt; F140), "", F140-C140)</f>
        <v>256</v>
      </c>
      <c r="L140" s="12" t="str">
        <f>IF(OR(ISBLANK(B140), ISBLANK(E140)), "", E140-B140)</f>
        <v/>
      </c>
      <c r="M140" s="12" t="str">
        <f>IF(ISNUMBER(L140),ABS(L140),"")</f>
        <v/>
      </c>
      <c r="N140" s="13">
        <f>IF(OR(ISBLANK(I140), ISBLANK(G140)), "", I140-G140)</f>
        <v>0.86</v>
      </c>
      <c r="O140" s="13">
        <f>IF(OR(ISBLANK(J140), ISBLANK(H140)), "", J140-H140)</f>
        <v>6</v>
      </c>
    </row>
    <row r="141" spans="1:15" x14ac:dyDescent="0.25">
      <c r="A141" s="6" t="s">
        <v>48</v>
      </c>
      <c r="B141" s="6">
        <v>19</v>
      </c>
      <c r="C141" s="7">
        <v>39736</v>
      </c>
      <c r="D141" s="6" t="s">
        <v>15</v>
      </c>
      <c r="E141" s="6">
        <v>41</v>
      </c>
      <c r="F141" s="7">
        <v>40012</v>
      </c>
      <c r="G141" s="8">
        <v>0.63</v>
      </c>
      <c r="H141" s="9">
        <v>27</v>
      </c>
      <c r="I141" s="8">
        <v>1.55</v>
      </c>
      <c r="J141" s="9">
        <v>35</v>
      </c>
      <c r="K141" s="12">
        <f>IF(OR(OR(ISBLANK(F141), ISBLANK(C141)),C141 &gt; F141), "", F141-C141)</f>
        <v>276</v>
      </c>
      <c r="L141" s="12">
        <f>IF(OR(ISBLANK(B141), ISBLANK(E141)), "", E141-B141)</f>
        <v>22</v>
      </c>
      <c r="M141" s="12">
        <f>IF(ISNUMBER(L141),ABS(L141),"")</f>
        <v>22</v>
      </c>
      <c r="N141" s="13">
        <f>IF(OR(ISBLANK(I141), ISBLANK(G141)), "", I141-G141)</f>
        <v>0.92</v>
      </c>
      <c r="O141" s="13">
        <f>IF(OR(ISBLANK(J141), ISBLANK(H141)), "", J141-H141)</f>
        <v>8</v>
      </c>
    </row>
    <row r="142" spans="1:15" x14ac:dyDescent="0.25">
      <c r="A142" s="6" t="s">
        <v>48</v>
      </c>
      <c r="B142" s="6">
        <v>19</v>
      </c>
      <c r="C142" s="7">
        <v>39736</v>
      </c>
      <c r="D142" s="6" t="s">
        <v>103</v>
      </c>
      <c r="E142" s="6">
        <v>4</v>
      </c>
      <c r="F142" s="7">
        <v>39970</v>
      </c>
      <c r="G142" s="8">
        <v>0.75</v>
      </c>
      <c r="H142" s="9">
        <v>29.5</v>
      </c>
      <c r="I142" s="8">
        <v>1.7</v>
      </c>
      <c r="J142" s="9">
        <v>34</v>
      </c>
      <c r="K142" s="12">
        <f>IF(OR(OR(ISBLANK(F142), ISBLANK(C142)),C142 &gt; F142), "", F142-C142)</f>
        <v>234</v>
      </c>
      <c r="L142" s="12">
        <f>IF(OR(ISBLANK(B142), ISBLANK(E142)), "", E142-B142)</f>
        <v>-15</v>
      </c>
      <c r="M142" s="12">
        <f>IF(ISNUMBER(L142),ABS(L142),"")</f>
        <v>15</v>
      </c>
      <c r="N142" s="13">
        <f>IF(OR(ISBLANK(I142), ISBLANK(G142)), "", I142-G142)</f>
        <v>0.95</v>
      </c>
      <c r="O142" s="13">
        <f>IF(OR(ISBLANK(J142), ISBLANK(H142)), "", J142-H142)</f>
        <v>4.5</v>
      </c>
    </row>
    <row r="143" spans="1:15" x14ac:dyDescent="0.25">
      <c r="A143" s="6" t="s">
        <v>17</v>
      </c>
      <c r="B143" s="6">
        <v>31</v>
      </c>
      <c r="C143" s="7">
        <v>39736</v>
      </c>
      <c r="D143" s="6" t="s">
        <v>18</v>
      </c>
      <c r="E143" s="6">
        <v>32</v>
      </c>
      <c r="F143" s="7">
        <v>40036</v>
      </c>
      <c r="G143" s="8">
        <v>0.64</v>
      </c>
      <c r="H143" s="9">
        <v>28</v>
      </c>
      <c r="I143" s="8">
        <v>1.6</v>
      </c>
      <c r="J143" s="9">
        <v>36</v>
      </c>
      <c r="K143" s="12">
        <f>IF(OR(OR(ISBLANK(F143), ISBLANK(C143)),C143 &gt; F143), "", F143-C143)</f>
        <v>300</v>
      </c>
      <c r="L143" s="12">
        <f>IF(OR(ISBLANK(B143), ISBLANK(E143)), "", E143-B143)</f>
        <v>1</v>
      </c>
      <c r="M143" s="12">
        <f>IF(ISNUMBER(L143),ABS(L143),"")</f>
        <v>1</v>
      </c>
      <c r="N143" s="13">
        <f>IF(OR(ISBLANK(I143), ISBLANK(G143)), "", I143-G143)</f>
        <v>0.96000000000000008</v>
      </c>
      <c r="O143" s="13">
        <f>IF(OR(ISBLANK(J143), ISBLANK(H143)), "", J143-H143)</f>
        <v>8</v>
      </c>
    </row>
    <row r="144" spans="1:15" x14ac:dyDescent="0.25">
      <c r="A144" s="6" t="s">
        <v>48</v>
      </c>
      <c r="B144" s="6">
        <v>19</v>
      </c>
      <c r="C144" s="7">
        <v>39736</v>
      </c>
      <c r="D144" s="6" t="s">
        <v>18</v>
      </c>
      <c r="E144" s="6">
        <v>32</v>
      </c>
      <c r="F144" s="7">
        <v>39884</v>
      </c>
      <c r="G144" s="8">
        <v>0.82</v>
      </c>
      <c r="H144" s="9">
        <v>33</v>
      </c>
      <c r="I144" s="8">
        <v>1.8</v>
      </c>
      <c r="J144" s="9">
        <v>34</v>
      </c>
      <c r="K144" s="12">
        <f>IF(OR(OR(ISBLANK(F144), ISBLANK(C144)),C144 &gt; F144), "", F144-C144)</f>
        <v>148</v>
      </c>
      <c r="L144" s="12">
        <f>IF(OR(ISBLANK(B144), ISBLANK(E144)), "", E144-B144)</f>
        <v>13</v>
      </c>
      <c r="M144" s="12">
        <f>IF(ISNUMBER(L144),ABS(L144),"")</f>
        <v>13</v>
      </c>
      <c r="N144" s="13">
        <f>IF(OR(ISBLANK(I144), ISBLANK(G144)), "", I144-G144)</f>
        <v>0.98000000000000009</v>
      </c>
      <c r="O144" s="13">
        <f>IF(OR(ISBLANK(J144), ISBLANK(H144)), "", J144-H144)</f>
        <v>1</v>
      </c>
    </row>
    <row r="145" spans="1:15" x14ac:dyDescent="0.25">
      <c r="A145" s="6" t="s">
        <v>48</v>
      </c>
      <c r="B145" s="6">
        <v>19</v>
      </c>
      <c r="C145" s="7">
        <v>39736</v>
      </c>
      <c r="D145" s="6" t="s">
        <v>9</v>
      </c>
      <c r="E145" s="6">
        <v>42</v>
      </c>
      <c r="F145" s="7">
        <v>40354</v>
      </c>
      <c r="G145" s="8">
        <v>0.79</v>
      </c>
      <c r="H145" s="9">
        <v>28</v>
      </c>
      <c r="I145" s="8">
        <v>1.8</v>
      </c>
      <c r="K145" s="12">
        <f>IF(OR(OR(ISBLANK(F145), ISBLANK(C145)),C145 &gt; F145), "", F145-C145)</f>
        <v>618</v>
      </c>
      <c r="L145" s="12">
        <f>IF(OR(ISBLANK(B145), ISBLANK(E145)), "", E145-B145)</f>
        <v>23</v>
      </c>
      <c r="M145" s="12">
        <f>IF(ISNUMBER(L145),ABS(L145),"")</f>
        <v>23</v>
      </c>
      <c r="N145" s="13">
        <f>IF(OR(ISBLANK(I145), ISBLANK(G145)), "", I145-G145)</f>
        <v>1.01</v>
      </c>
      <c r="O145" s="13" t="str">
        <f>IF(OR(ISBLANK(J145), ISBLANK(H145)), "", J145-H145)</f>
        <v/>
      </c>
    </row>
    <row r="146" spans="1:15" x14ac:dyDescent="0.25">
      <c r="A146" s="6" t="s">
        <v>17</v>
      </c>
      <c r="B146" s="6">
        <v>31</v>
      </c>
      <c r="C146" s="7">
        <v>39736</v>
      </c>
      <c r="D146" s="6" t="s">
        <v>64</v>
      </c>
      <c r="E146" s="6">
        <v>22</v>
      </c>
      <c r="F146" s="7">
        <v>39956</v>
      </c>
      <c r="G146" s="8">
        <v>0.43</v>
      </c>
      <c r="H146" s="9">
        <v>24</v>
      </c>
      <c r="I146" s="8">
        <v>1.5</v>
      </c>
      <c r="J146" s="9">
        <v>30</v>
      </c>
      <c r="K146" s="12">
        <f>IF(OR(OR(ISBLANK(F146), ISBLANK(C146)),C146 &gt; F146), "", F146-C146)</f>
        <v>220</v>
      </c>
      <c r="L146" s="12">
        <f>IF(OR(ISBLANK(B146), ISBLANK(E146)), "", E146-B146)</f>
        <v>-9</v>
      </c>
      <c r="M146" s="12">
        <f>IF(ISNUMBER(L146),ABS(L146),"")</f>
        <v>9</v>
      </c>
      <c r="N146" s="13">
        <f>IF(OR(ISBLANK(I146), ISBLANK(G146)), "", I146-G146)</f>
        <v>1.07</v>
      </c>
      <c r="O146" s="13">
        <f>IF(OR(ISBLANK(J146), ISBLANK(H146)), "", J146-H146)</f>
        <v>6</v>
      </c>
    </row>
    <row r="147" spans="1:15" x14ac:dyDescent="0.25">
      <c r="A147" s="6" t="s">
        <v>48</v>
      </c>
      <c r="B147" s="6">
        <v>19</v>
      </c>
      <c r="C147" s="7">
        <v>39736</v>
      </c>
      <c r="D147" s="6" t="s">
        <v>57</v>
      </c>
      <c r="E147" s="6">
        <v>23</v>
      </c>
      <c r="F147" s="7">
        <v>39903</v>
      </c>
      <c r="G147" s="8">
        <v>1.53</v>
      </c>
      <c r="H147" s="9">
        <v>36</v>
      </c>
      <c r="I147" s="8">
        <v>2.6</v>
      </c>
      <c r="J147" s="9">
        <v>48</v>
      </c>
      <c r="K147" s="12">
        <f>IF(OR(OR(ISBLANK(F147), ISBLANK(C147)),C147 &gt; F147), "", F147-C147)</f>
        <v>167</v>
      </c>
      <c r="L147" s="12">
        <f>IF(OR(ISBLANK(B147), ISBLANK(E147)), "", E147-B147)</f>
        <v>4</v>
      </c>
      <c r="M147" s="12">
        <f>IF(ISNUMBER(L147),ABS(L147),"")</f>
        <v>4</v>
      </c>
      <c r="N147" s="13">
        <f>IF(OR(ISBLANK(I147), ISBLANK(G147)), "", I147-G147)</f>
        <v>1.07</v>
      </c>
      <c r="O147" s="13">
        <f>IF(OR(ISBLANK(J147), ISBLANK(H147)), "", J147-H147)</f>
        <v>12</v>
      </c>
    </row>
    <row r="148" spans="1:15" x14ac:dyDescent="0.25">
      <c r="A148" s="6" t="s">
        <v>48</v>
      </c>
      <c r="B148" s="6">
        <v>19</v>
      </c>
      <c r="C148" s="7">
        <v>39736</v>
      </c>
      <c r="D148" s="6" t="s">
        <v>62</v>
      </c>
      <c r="E148" s="6">
        <v>9</v>
      </c>
      <c r="F148" s="7">
        <v>39968</v>
      </c>
      <c r="G148" s="8">
        <v>0.74</v>
      </c>
      <c r="H148" s="9">
        <v>29</v>
      </c>
      <c r="I148" s="8">
        <v>2</v>
      </c>
      <c r="J148" s="9">
        <v>43</v>
      </c>
      <c r="K148" s="12">
        <f>IF(OR(OR(ISBLANK(F148), ISBLANK(C148)),C148 &gt; F148), "", F148-C148)</f>
        <v>232</v>
      </c>
      <c r="L148" s="12">
        <f>IF(OR(ISBLANK(B148), ISBLANK(E148)), "", E148-B148)</f>
        <v>-10</v>
      </c>
      <c r="M148" s="12">
        <f>IF(ISNUMBER(L148),ABS(L148),"")</f>
        <v>10</v>
      </c>
      <c r="N148" s="13">
        <f>IF(OR(ISBLANK(I148), ISBLANK(G148)), "", I148-G148)</f>
        <v>1.26</v>
      </c>
      <c r="O148" s="13">
        <f>IF(OR(ISBLANK(J148), ISBLANK(H148)), "", J148-H148)</f>
        <v>14</v>
      </c>
    </row>
    <row r="149" spans="1:15" x14ac:dyDescent="0.25">
      <c r="A149" s="6" t="s">
        <v>48</v>
      </c>
      <c r="B149" s="6">
        <v>19</v>
      </c>
      <c r="C149" s="7">
        <v>39736</v>
      </c>
      <c r="D149" s="6" t="s">
        <v>33</v>
      </c>
      <c r="E149" s="6">
        <v>9</v>
      </c>
      <c r="F149" s="7">
        <v>40048</v>
      </c>
      <c r="G149" s="8">
        <v>0.82</v>
      </c>
      <c r="H149" s="9">
        <v>29</v>
      </c>
      <c r="I149" s="8">
        <v>2.35</v>
      </c>
      <c r="J149" s="9">
        <v>43</v>
      </c>
      <c r="K149" s="12">
        <f>IF(OR(OR(ISBLANK(F149), ISBLANK(C149)),C149 &gt; F149), "", F149-C149)</f>
        <v>312</v>
      </c>
      <c r="L149" s="12">
        <f>IF(OR(ISBLANK(B149), ISBLANK(E149)), "", E149-B149)</f>
        <v>-10</v>
      </c>
      <c r="M149" s="12">
        <f>IF(ISNUMBER(L149),ABS(L149),"")</f>
        <v>10</v>
      </c>
      <c r="N149" s="13">
        <f>IF(OR(ISBLANK(I149), ISBLANK(G149)), "", I149-G149)</f>
        <v>1.5300000000000002</v>
      </c>
      <c r="O149" s="13">
        <f>IF(OR(ISBLANK(J149), ISBLANK(H149)), "", J149-H149)</f>
        <v>14</v>
      </c>
    </row>
    <row r="150" spans="1:15" x14ac:dyDescent="0.25">
      <c r="A150" s="6" t="s">
        <v>48</v>
      </c>
      <c r="B150" s="6">
        <v>19</v>
      </c>
      <c r="C150" s="7">
        <v>39736</v>
      </c>
      <c r="D150" s="6" t="s">
        <v>83</v>
      </c>
      <c r="E150" s="6">
        <v>20</v>
      </c>
      <c r="F150" s="7">
        <v>40328</v>
      </c>
      <c r="G150" s="8">
        <v>1.1100000000000001</v>
      </c>
      <c r="H150" s="9">
        <v>33</v>
      </c>
      <c r="I150" s="8">
        <v>3</v>
      </c>
      <c r="K150" s="12">
        <f>IF(OR(OR(ISBLANK(F150), ISBLANK(C150)),C150 &gt; F150), "", F150-C150)</f>
        <v>592</v>
      </c>
      <c r="L150" s="12">
        <f>IF(OR(ISBLANK(B150), ISBLANK(E150)), "", E150-B150)</f>
        <v>1</v>
      </c>
      <c r="M150" s="12">
        <f>IF(ISNUMBER(L150),ABS(L150),"")</f>
        <v>1</v>
      </c>
      <c r="N150" s="13">
        <f>IF(OR(ISBLANK(I150), ISBLANK(G150)), "", I150-G150)</f>
        <v>1.89</v>
      </c>
      <c r="O150" s="13" t="str">
        <f>IF(OR(ISBLANK(J150), ISBLANK(H150)), "", J150-H150)</f>
        <v/>
      </c>
    </row>
    <row r="151" spans="1:15" x14ac:dyDescent="0.25">
      <c r="A151" s="6" t="s">
        <v>17</v>
      </c>
      <c r="B151" s="6">
        <v>31</v>
      </c>
      <c r="C151" s="7">
        <v>39736</v>
      </c>
      <c r="D151" s="6" t="s">
        <v>24</v>
      </c>
      <c r="E151" s="6">
        <v>19</v>
      </c>
      <c r="F151" s="7">
        <v>40264</v>
      </c>
      <c r="G151" s="8">
        <v>0.5</v>
      </c>
      <c r="H151" s="9">
        <v>26</v>
      </c>
      <c r="I151" s="8">
        <v>2.7</v>
      </c>
      <c r="J151" s="9">
        <v>33</v>
      </c>
      <c r="K151" s="12">
        <f>IF(OR(OR(ISBLANK(F151), ISBLANK(C151)),C151 &gt; F151), "", F151-C151)</f>
        <v>528</v>
      </c>
      <c r="L151" s="12">
        <f>IF(OR(ISBLANK(B151), ISBLANK(E151)), "", E151-B151)</f>
        <v>-12</v>
      </c>
      <c r="M151" s="12">
        <f>IF(ISNUMBER(L151),ABS(L151),"")</f>
        <v>12</v>
      </c>
      <c r="N151" s="13">
        <f>IF(OR(ISBLANK(I151), ISBLANK(G151)), "", I151-G151)</f>
        <v>2.2000000000000002</v>
      </c>
      <c r="O151" s="13">
        <f>IF(OR(ISBLANK(J151), ISBLANK(H151)), "", J151-H151)</f>
        <v>7</v>
      </c>
    </row>
    <row r="152" spans="1:15" x14ac:dyDescent="0.25">
      <c r="A152" s="6" t="s">
        <v>17</v>
      </c>
      <c r="B152" s="6">
        <v>31</v>
      </c>
      <c r="C152" s="7">
        <v>39736</v>
      </c>
      <c r="D152" s="6" t="s">
        <v>124</v>
      </c>
      <c r="E152" s="6">
        <v>56</v>
      </c>
      <c r="F152" s="7">
        <v>40332</v>
      </c>
      <c r="G152" s="8">
        <v>0.44</v>
      </c>
      <c r="H152" s="9">
        <v>25</v>
      </c>
      <c r="I152" s="8">
        <v>3.09</v>
      </c>
      <c r="J152" s="9">
        <v>48</v>
      </c>
      <c r="K152" s="12">
        <f>IF(OR(OR(ISBLANK(F152), ISBLANK(C152)),C152 &gt; F152), "", F152-C152)</f>
        <v>596</v>
      </c>
      <c r="L152" s="12">
        <f>IF(OR(ISBLANK(B152), ISBLANK(E152)), "", E152-B152)</f>
        <v>25</v>
      </c>
      <c r="M152" s="12">
        <f>IF(ISNUMBER(L152),ABS(L152),"")</f>
        <v>25</v>
      </c>
      <c r="N152" s="13">
        <f>IF(OR(ISBLANK(I152), ISBLANK(G152)), "", I152-G152)</f>
        <v>2.65</v>
      </c>
      <c r="O152" s="13">
        <f>IF(OR(ISBLANK(J152), ISBLANK(H152)), "", J152-H152)</f>
        <v>23</v>
      </c>
    </row>
    <row r="153" spans="1:15" x14ac:dyDescent="0.25">
      <c r="A153" s="6" t="s">
        <v>24</v>
      </c>
      <c r="B153" s="6">
        <v>19</v>
      </c>
      <c r="C153" s="7">
        <v>39736</v>
      </c>
      <c r="D153" s="6" t="s">
        <v>24</v>
      </c>
      <c r="E153" s="6">
        <v>19</v>
      </c>
      <c r="G153" s="8">
        <v>1.64</v>
      </c>
      <c r="H153" s="9">
        <v>36</v>
      </c>
      <c r="I153" s="8">
        <v>4.95</v>
      </c>
      <c r="J153" s="9">
        <v>54</v>
      </c>
      <c r="K153" s="12" t="str">
        <f>IF(OR(OR(ISBLANK(F153), ISBLANK(C153)),C153 &gt; F153), "", F153-C153)</f>
        <v/>
      </c>
      <c r="L153" s="12">
        <f>IF(OR(ISBLANK(B153), ISBLANK(E153)), "", E153-B153)</f>
        <v>0</v>
      </c>
      <c r="M153" s="12">
        <f>IF(ISNUMBER(L153),ABS(L153),"")</f>
        <v>0</v>
      </c>
      <c r="N153" s="13">
        <f>IF(OR(ISBLANK(I153), ISBLANK(G153)), "", I153-G153)</f>
        <v>3.3100000000000005</v>
      </c>
      <c r="O153" s="13">
        <f>IF(OR(ISBLANK(J153), ISBLANK(H153)), "", J153-H153)</f>
        <v>18</v>
      </c>
    </row>
    <row r="154" spans="1:15" ht="15" customHeight="1" x14ac:dyDescent="0.25">
      <c r="A154" s="6" t="s">
        <v>17</v>
      </c>
      <c r="B154" s="6">
        <v>31</v>
      </c>
      <c r="C154" s="7">
        <v>39736</v>
      </c>
      <c r="D154" s="6" t="s">
        <v>30</v>
      </c>
      <c r="E154" s="6">
        <v>29</v>
      </c>
      <c r="F154" s="7">
        <v>40387</v>
      </c>
      <c r="G154" s="8">
        <v>0.8</v>
      </c>
      <c r="H154" s="9">
        <v>29</v>
      </c>
      <c r="I154" s="8">
        <v>4.3</v>
      </c>
      <c r="J154" s="9">
        <v>51</v>
      </c>
      <c r="K154" s="12">
        <f>IF(OR(OR(ISBLANK(F154), ISBLANK(C154)),C154 &gt; F154), "", F154-C154)</f>
        <v>651</v>
      </c>
      <c r="L154" s="12">
        <f>IF(OR(ISBLANK(B154), ISBLANK(E154)), "", E154-B154)</f>
        <v>-2</v>
      </c>
      <c r="M154" s="12">
        <f>IF(ISNUMBER(L154),ABS(L154),"")</f>
        <v>2</v>
      </c>
      <c r="N154" s="13">
        <f>IF(OR(ISBLANK(I154), ISBLANK(G154)), "", I154-G154)</f>
        <v>3.5</v>
      </c>
      <c r="O154" s="13">
        <f>IF(OR(ISBLANK(J154), ISBLANK(H154)), "", J154-H154)</f>
        <v>22</v>
      </c>
    </row>
    <row r="155" spans="1:15" x14ac:dyDescent="0.25">
      <c r="A155" s="6" t="s">
        <v>17</v>
      </c>
      <c r="B155" s="6">
        <v>31</v>
      </c>
      <c r="C155" s="7">
        <v>39736</v>
      </c>
      <c r="D155" s="6" t="s">
        <v>25</v>
      </c>
      <c r="E155" s="6">
        <v>14</v>
      </c>
      <c r="F155" s="7">
        <v>40452</v>
      </c>
      <c r="G155" s="8">
        <v>1.1499999999999999</v>
      </c>
      <c r="H155" s="9">
        <v>32</v>
      </c>
      <c r="I155" s="8">
        <v>5.25</v>
      </c>
      <c r="K155" s="12">
        <f>IF(OR(OR(ISBLANK(F155), ISBLANK(C155)),C155 &gt; F155), "", F155-C155)</f>
        <v>716</v>
      </c>
      <c r="L155" s="12">
        <f>IF(OR(ISBLANK(B155), ISBLANK(E155)), "", E155-B155)</f>
        <v>-17</v>
      </c>
      <c r="M155" s="12">
        <f>IF(ISNUMBER(L155),ABS(L155),"")</f>
        <v>17</v>
      </c>
      <c r="N155" s="13">
        <f>IF(OR(ISBLANK(I155), ISBLANK(G155)), "", I155-G155)</f>
        <v>4.0999999999999996</v>
      </c>
      <c r="O155" s="13" t="str">
        <f>IF(OR(ISBLANK(J155), ISBLANK(H155)), "", J155-H155)</f>
        <v/>
      </c>
    </row>
    <row r="156" spans="1:15" x14ac:dyDescent="0.25">
      <c r="A156" s="6" t="s">
        <v>48</v>
      </c>
      <c r="B156" s="6">
        <v>19</v>
      </c>
      <c r="C156" s="7">
        <v>39736</v>
      </c>
      <c r="D156" s="6" t="s">
        <v>12</v>
      </c>
      <c r="E156" s="6">
        <v>26</v>
      </c>
      <c r="F156" s="7">
        <v>40502</v>
      </c>
      <c r="G156" s="8">
        <v>0.71</v>
      </c>
      <c r="H156" s="9">
        <v>28</v>
      </c>
      <c r="I156" s="8">
        <v>5.5</v>
      </c>
      <c r="J156" s="9">
        <v>54</v>
      </c>
      <c r="K156" s="12">
        <f>IF(OR(OR(ISBLANK(F156), ISBLANK(C156)),C156 &gt; F156), "", F156-C156)</f>
        <v>766</v>
      </c>
      <c r="L156" s="12">
        <f>IF(OR(ISBLANK(B156), ISBLANK(E156)), "", E156-B156)</f>
        <v>7</v>
      </c>
      <c r="M156" s="12">
        <f>IF(ISNUMBER(L156),ABS(L156),"")</f>
        <v>7</v>
      </c>
      <c r="N156" s="13">
        <f>IF(OR(ISBLANK(I156), ISBLANK(G156)), "", I156-G156)</f>
        <v>4.79</v>
      </c>
      <c r="O156" s="13">
        <f>IF(OR(ISBLANK(J156), ISBLANK(H156)), "", J156-H156)</f>
        <v>26</v>
      </c>
    </row>
    <row r="157" spans="1:15" x14ac:dyDescent="0.25">
      <c r="A157" s="6" t="s">
        <v>17</v>
      </c>
      <c r="B157" s="6">
        <v>31</v>
      </c>
      <c r="C157" s="7">
        <v>39736</v>
      </c>
      <c r="D157" s="6" t="s">
        <v>5</v>
      </c>
      <c r="E157" s="6">
        <v>5</v>
      </c>
      <c r="F157" s="7">
        <v>40053</v>
      </c>
      <c r="G157" s="8">
        <v>0.74</v>
      </c>
      <c r="H157" s="9">
        <v>30</v>
      </c>
      <c r="K157" s="12">
        <f>IF(OR(OR(ISBLANK(F157), ISBLANK(C157)),C157 &gt; F157), "", F157-C157)</f>
        <v>317</v>
      </c>
      <c r="L157" s="12">
        <f>IF(OR(ISBLANK(B157), ISBLANK(E157)), "", E157-B157)</f>
        <v>-26</v>
      </c>
      <c r="M157" s="12">
        <f>IF(ISNUMBER(L157),ABS(L157),"")</f>
        <v>26</v>
      </c>
      <c r="N157" s="13" t="str">
        <f>IF(OR(ISBLANK(I157), ISBLANK(G157)), "", I157-G157)</f>
        <v/>
      </c>
      <c r="O157" s="13" t="str">
        <f>IF(OR(ISBLANK(J157), ISBLANK(H157)), "", J157-H157)</f>
        <v/>
      </c>
    </row>
    <row r="158" spans="1:15" x14ac:dyDescent="0.25">
      <c r="A158" s="6" t="s">
        <v>18</v>
      </c>
      <c r="B158" s="6">
        <v>32</v>
      </c>
      <c r="C158" s="7">
        <v>39736</v>
      </c>
      <c r="D158" s="6" t="s">
        <v>55</v>
      </c>
      <c r="E158" s="6">
        <v>11</v>
      </c>
      <c r="F158" s="7">
        <v>39768</v>
      </c>
      <c r="G158" s="8">
        <v>0.73</v>
      </c>
      <c r="H158" s="9">
        <v>28</v>
      </c>
      <c r="K158" s="12">
        <f>IF(OR(OR(ISBLANK(F158), ISBLANK(C158)),C158 &gt; F158), "", F158-C158)</f>
        <v>32</v>
      </c>
      <c r="L158" s="12">
        <f>IF(OR(ISBLANK(B158), ISBLANK(E158)), "", E158-B158)</f>
        <v>-21</v>
      </c>
      <c r="M158" s="12">
        <f>IF(ISNUMBER(L158),ABS(L158),"")</f>
        <v>21</v>
      </c>
      <c r="N158" s="13" t="str">
        <f>IF(OR(ISBLANK(I158), ISBLANK(G158)), "", I158-G158)</f>
        <v/>
      </c>
      <c r="O158" s="13" t="str">
        <f>IF(OR(ISBLANK(J158), ISBLANK(H158)), "", J158-H158)</f>
        <v/>
      </c>
    </row>
    <row r="159" spans="1:15" x14ac:dyDescent="0.25">
      <c r="A159" s="6" t="s">
        <v>48</v>
      </c>
      <c r="B159" s="6">
        <v>19</v>
      </c>
      <c r="C159" s="7">
        <v>39736</v>
      </c>
      <c r="D159" s="6" t="s">
        <v>55</v>
      </c>
      <c r="E159" s="6">
        <v>11</v>
      </c>
      <c r="F159" s="7">
        <v>39743</v>
      </c>
      <c r="G159" s="8">
        <v>1.34</v>
      </c>
      <c r="H159" s="9">
        <v>33</v>
      </c>
      <c r="J159" s="9">
        <v>25</v>
      </c>
      <c r="K159" s="12">
        <f>IF(OR(OR(ISBLANK(F159), ISBLANK(C159)),C159 &gt; F159), "", F159-C159)</f>
        <v>7</v>
      </c>
      <c r="L159" s="12">
        <f>IF(OR(ISBLANK(B159), ISBLANK(E159)), "", E159-B159)</f>
        <v>-8</v>
      </c>
      <c r="M159" s="12">
        <f>IF(ISNUMBER(L159),ABS(L159),"")</f>
        <v>8</v>
      </c>
      <c r="N159" s="13" t="str">
        <f>IF(OR(ISBLANK(I159), ISBLANK(G159)), "", I159-G159)</f>
        <v/>
      </c>
      <c r="O159" s="13">
        <f>IF(OR(ISBLANK(J159), ISBLANK(H159)), "", J159-H159)</f>
        <v>-8</v>
      </c>
    </row>
    <row r="160" spans="1:15" x14ac:dyDescent="0.25">
      <c r="A160" s="6" t="s">
        <v>48</v>
      </c>
      <c r="B160" s="6">
        <v>19</v>
      </c>
      <c r="C160" s="7">
        <v>39736</v>
      </c>
      <c r="D160" s="6" t="s">
        <v>55</v>
      </c>
      <c r="E160" s="6">
        <v>11</v>
      </c>
      <c r="F160" s="7">
        <v>39745</v>
      </c>
      <c r="G160" s="8">
        <v>1.28</v>
      </c>
      <c r="H160" s="9">
        <v>32</v>
      </c>
      <c r="J160" s="9">
        <v>32</v>
      </c>
      <c r="K160" s="12">
        <f>IF(OR(OR(ISBLANK(F160), ISBLANK(C160)),C160 &gt; F160), "", F160-C160)</f>
        <v>9</v>
      </c>
      <c r="L160" s="12">
        <f>IF(OR(ISBLANK(B160), ISBLANK(E160)), "", E160-B160)</f>
        <v>-8</v>
      </c>
      <c r="M160" s="12">
        <f>IF(ISNUMBER(L160),ABS(L160),"")</f>
        <v>8</v>
      </c>
      <c r="N160" s="13" t="str">
        <f>IF(OR(ISBLANK(I160), ISBLANK(G160)), "", I160-G160)</f>
        <v/>
      </c>
      <c r="O160" s="13">
        <f>IF(OR(ISBLANK(J160), ISBLANK(H160)), "", J160-H160)</f>
        <v>0</v>
      </c>
    </row>
    <row r="161" spans="1:15" x14ac:dyDescent="0.25">
      <c r="A161" s="6" t="s">
        <v>48</v>
      </c>
      <c r="B161" s="6">
        <v>19</v>
      </c>
      <c r="C161" s="7">
        <v>39736</v>
      </c>
      <c r="D161" s="6" t="s">
        <v>55</v>
      </c>
      <c r="E161" s="6">
        <v>11</v>
      </c>
      <c r="F161" s="7">
        <v>39762</v>
      </c>
      <c r="G161" s="8">
        <v>0.74</v>
      </c>
      <c r="H161" s="9">
        <v>29.5</v>
      </c>
      <c r="K161" s="12">
        <f>IF(OR(OR(ISBLANK(F161), ISBLANK(C161)),C161 &gt; F161), "", F161-C161)</f>
        <v>26</v>
      </c>
      <c r="L161" s="12">
        <f>IF(OR(ISBLANK(B161), ISBLANK(E161)), "", E161-B161)</f>
        <v>-8</v>
      </c>
      <c r="M161" s="12">
        <f>IF(ISNUMBER(L161),ABS(L161),"")</f>
        <v>8</v>
      </c>
      <c r="N161" s="13" t="str">
        <f>IF(OR(ISBLANK(I161), ISBLANK(G161)), "", I161-G161)</f>
        <v/>
      </c>
      <c r="O161" s="13" t="str">
        <f>IF(OR(ISBLANK(J161), ISBLANK(H161)), "", J161-H161)</f>
        <v/>
      </c>
    </row>
    <row r="162" spans="1:15" x14ac:dyDescent="0.25">
      <c r="A162" s="6" t="s">
        <v>48</v>
      </c>
      <c r="B162" s="6">
        <v>19</v>
      </c>
      <c r="C162" s="7">
        <v>39736</v>
      </c>
      <c r="D162" s="6" t="s">
        <v>50</v>
      </c>
      <c r="E162" s="6">
        <v>11</v>
      </c>
      <c r="F162" s="7">
        <v>39741</v>
      </c>
      <c r="G162" s="8">
        <v>0.93</v>
      </c>
      <c r="H162" s="9">
        <v>32</v>
      </c>
      <c r="J162" s="9">
        <v>35</v>
      </c>
      <c r="K162" s="12">
        <f>IF(OR(OR(ISBLANK(F162), ISBLANK(C162)),C162 &gt; F162), "", F162-C162)</f>
        <v>5</v>
      </c>
      <c r="L162" s="12">
        <f>IF(OR(ISBLANK(B162), ISBLANK(E162)), "", E162-B162)</f>
        <v>-8</v>
      </c>
      <c r="M162" s="12">
        <f>IF(ISNUMBER(L162),ABS(L162),"")</f>
        <v>8</v>
      </c>
      <c r="N162" s="13" t="str">
        <f>IF(OR(ISBLANK(I162), ISBLANK(G162)), "", I162-G162)</f>
        <v/>
      </c>
      <c r="O162" s="13">
        <f>IF(OR(ISBLANK(J162), ISBLANK(H162)), "", J162-H162)</f>
        <v>3</v>
      </c>
    </row>
    <row r="163" spans="1:15" x14ac:dyDescent="0.25">
      <c r="A163" s="6" t="s">
        <v>49</v>
      </c>
      <c r="B163" s="6">
        <v>19</v>
      </c>
      <c r="C163" s="7">
        <v>39736</v>
      </c>
      <c r="D163" s="6" t="s">
        <v>24</v>
      </c>
      <c r="E163" s="6">
        <v>19</v>
      </c>
      <c r="G163" s="8">
        <v>1.23</v>
      </c>
      <c r="H163" s="9">
        <v>34</v>
      </c>
      <c r="K163" s="12" t="str">
        <f>IF(OR(OR(ISBLANK(F163), ISBLANK(C163)),C163 &gt; F163), "", F163-C163)</f>
        <v/>
      </c>
      <c r="L163" s="12">
        <f>IF(OR(ISBLANK(B163), ISBLANK(E163)), "", E163-B163)</f>
        <v>0</v>
      </c>
      <c r="M163" s="12">
        <f>IF(ISNUMBER(L163),ABS(L163),"")</f>
        <v>0</v>
      </c>
      <c r="N163" s="13" t="str">
        <f>IF(OR(ISBLANK(I163), ISBLANK(G163)), "", I163-G163)</f>
        <v/>
      </c>
      <c r="O163" s="13" t="str">
        <f>IF(OR(ISBLANK(J163), ISBLANK(H163)), "", J163-H163)</f>
        <v/>
      </c>
    </row>
    <row r="164" spans="1:15" x14ac:dyDescent="0.25">
      <c r="A164" s="6" t="s">
        <v>17</v>
      </c>
      <c r="B164" s="6">
        <v>31</v>
      </c>
      <c r="C164" s="7">
        <v>39736</v>
      </c>
      <c r="D164" s="6" t="s">
        <v>143</v>
      </c>
      <c r="E164" s="6">
        <v>38</v>
      </c>
      <c r="F164" s="7">
        <v>39900</v>
      </c>
      <c r="G164" s="8">
        <v>0.34</v>
      </c>
      <c r="H164" s="9">
        <v>23</v>
      </c>
      <c r="J164" s="9">
        <v>18</v>
      </c>
      <c r="K164" s="12">
        <f>IF(OR(OR(ISBLANK(F164), ISBLANK(C164)),C164 &gt; F164), "", F164-C164)</f>
        <v>164</v>
      </c>
      <c r="L164" s="12">
        <f>IF(OR(ISBLANK(B164), ISBLANK(E164)), "", E164-B164)</f>
        <v>7</v>
      </c>
      <c r="M164" s="12">
        <f>IF(ISNUMBER(L164),ABS(L164),"")</f>
        <v>7</v>
      </c>
      <c r="N164" s="13" t="str">
        <f>IF(OR(ISBLANK(I164), ISBLANK(G164)), "", I164-G164)</f>
        <v/>
      </c>
      <c r="O164" s="13">
        <f>IF(OR(ISBLANK(J164), ISBLANK(H164)), "", J164-H164)</f>
        <v>-5</v>
      </c>
    </row>
    <row r="165" spans="1:15" x14ac:dyDescent="0.25">
      <c r="A165" s="6" t="s">
        <v>48</v>
      </c>
      <c r="B165" s="6">
        <v>19</v>
      </c>
      <c r="C165" s="7">
        <v>39736</v>
      </c>
      <c r="D165" s="6" t="s">
        <v>12</v>
      </c>
      <c r="E165" s="6">
        <v>26</v>
      </c>
      <c r="F165" s="7">
        <v>39932</v>
      </c>
      <c r="G165" s="8">
        <v>1.1299999999999999</v>
      </c>
      <c r="H165" s="9">
        <v>33</v>
      </c>
      <c r="J165" s="9">
        <v>33</v>
      </c>
      <c r="K165" s="12">
        <f>IF(OR(OR(ISBLANK(F165), ISBLANK(C165)),C165 &gt; F165), "", F165-C165)</f>
        <v>196</v>
      </c>
      <c r="L165" s="12">
        <f>IF(OR(ISBLANK(B165), ISBLANK(E165)), "", E165-B165)</f>
        <v>7</v>
      </c>
      <c r="M165" s="12">
        <f>IF(ISNUMBER(L165),ABS(L165),"")</f>
        <v>7</v>
      </c>
      <c r="N165" s="13" t="str">
        <f>IF(OR(ISBLANK(I165), ISBLANK(G165)), "", I165-G165)</f>
        <v/>
      </c>
      <c r="O165" s="13">
        <f>IF(OR(ISBLANK(J165), ISBLANK(H165)), "", J165-H165)</f>
        <v>0</v>
      </c>
    </row>
    <row r="166" spans="1:15" x14ac:dyDescent="0.25">
      <c r="A166" s="6" t="s">
        <v>18</v>
      </c>
      <c r="B166" s="6">
        <v>32</v>
      </c>
      <c r="C166" s="7">
        <v>39736</v>
      </c>
      <c r="G166" s="8">
        <v>0.72</v>
      </c>
      <c r="H166" s="9">
        <v>29</v>
      </c>
      <c r="K166" s="12" t="str">
        <f>IF(OR(OR(ISBLANK(F166), ISBLANK(C166)),C166 &gt; F166), "", F166-C166)</f>
        <v/>
      </c>
      <c r="L166" s="12" t="str">
        <f>IF(OR(ISBLANK(B166), ISBLANK(E166)), "", E166-B166)</f>
        <v/>
      </c>
      <c r="M166" s="12" t="str">
        <f>IF(ISNUMBER(L166),ABS(L166),"")</f>
        <v/>
      </c>
      <c r="N166" s="13" t="str">
        <f>IF(OR(ISBLANK(I166), ISBLANK(G166)), "", I166-G166)</f>
        <v/>
      </c>
      <c r="O166" s="13" t="str">
        <f>IF(OR(ISBLANK(J166), ISBLANK(H166)), "", J166-H166)</f>
        <v/>
      </c>
    </row>
    <row r="167" spans="1:15" x14ac:dyDescent="0.25">
      <c r="A167" s="6" t="s">
        <v>48</v>
      </c>
      <c r="B167" s="6">
        <v>19</v>
      </c>
      <c r="C167" s="7">
        <v>40108</v>
      </c>
      <c r="D167" s="6" t="s">
        <v>83</v>
      </c>
      <c r="E167" s="6">
        <v>20</v>
      </c>
      <c r="F167" s="7">
        <v>40289</v>
      </c>
      <c r="G167" s="8">
        <v>1.83</v>
      </c>
      <c r="H167" s="9">
        <v>40</v>
      </c>
      <c r="I167" s="8">
        <v>1.8</v>
      </c>
      <c r="J167" s="9">
        <v>37</v>
      </c>
      <c r="K167" s="12">
        <f>IF(OR(OR(ISBLANK(F167), ISBLANK(C167)),C167 &gt; F167), "", F167-C167)</f>
        <v>181</v>
      </c>
      <c r="L167" s="12">
        <f>IF(OR(ISBLANK(B167), ISBLANK(E167)), "", E167-B167)</f>
        <v>1</v>
      </c>
      <c r="M167" s="12">
        <f>IF(ISNUMBER(L167),ABS(L167),"")</f>
        <v>1</v>
      </c>
      <c r="N167" s="13">
        <f>IF(OR(ISBLANK(I167), ISBLANK(G167)), "", I167-G167)</f>
        <v>-3.0000000000000027E-2</v>
      </c>
      <c r="O167" s="13">
        <f>IF(OR(ISBLANK(J167), ISBLANK(H167)), "", J167-H167)</f>
        <v>-3</v>
      </c>
    </row>
    <row r="168" spans="1:15" x14ac:dyDescent="0.25">
      <c r="A168" s="6" t="s">
        <v>48</v>
      </c>
      <c r="B168" s="6">
        <v>19</v>
      </c>
      <c r="C168" s="7">
        <v>40108</v>
      </c>
      <c r="D168" s="6" t="s">
        <v>83</v>
      </c>
      <c r="E168" s="6">
        <v>20</v>
      </c>
      <c r="F168" s="7">
        <v>40112</v>
      </c>
      <c r="G168" s="8">
        <v>0.59</v>
      </c>
      <c r="H168" s="9">
        <v>28</v>
      </c>
      <c r="I168" s="8">
        <v>0.67</v>
      </c>
      <c r="J168" s="9">
        <v>28</v>
      </c>
      <c r="K168" s="12">
        <f>IF(OR(OR(ISBLANK(F168), ISBLANK(C168)),C168 &gt; F168), "", F168-C168)</f>
        <v>4</v>
      </c>
      <c r="L168" s="12">
        <f>IF(OR(ISBLANK(B168), ISBLANK(E168)), "", E168-B168)</f>
        <v>1</v>
      </c>
      <c r="M168" s="12">
        <f>IF(ISNUMBER(L168),ABS(L168),"")</f>
        <v>1</v>
      </c>
      <c r="N168" s="13">
        <f>IF(OR(ISBLANK(I168), ISBLANK(G168)), "", I168-G168)</f>
        <v>8.0000000000000071E-2</v>
      </c>
      <c r="O168" s="13">
        <f>IF(OR(ISBLANK(J168), ISBLANK(H168)), "", J168-H168)</f>
        <v>0</v>
      </c>
    </row>
    <row r="169" spans="1:15" x14ac:dyDescent="0.25">
      <c r="A169" s="6" t="s">
        <v>103</v>
      </c>
      <c r="B169" s="6">
        <v>4</v>
      </c>
      <c r="C169" s="7">
        <v>40108</v>
      </c>
      <c r="D169" s="1" t="s">
        <v>68</v>
      </c>
      <c r="F169" s="7">
        <v>40148</v>
      </c>
      <c r="G169" s="8">
        <v>0.36</v>
      </c>
      <c r="H169" s="9">
        <v>23</v>
      </c>
      <c r="I169" s="8">
        <v>0.7</v>
      </c>
      <c r="K169" s="12">
        <f>IF(OR(OR(ISBLANK(F169), ISBLANK(C169)),C169 &gt; F169), "", F169-C169)</f>
        <v>40</v>
      </c>
      <c r="L169" s="12" t="str">
        <f>IF(OR(ISBLANK(B169), ISBLANK(E169)), "", E169-B169)</f>
        <v/>
      </c>
      <c r="M169" s="12" t="str">
        <f>IF(ISNUMBER(L169),ABS(L169),"")</f>
        <v/>
      </c>
      <c r="N169" s="13">
        <f>IF(OR(ISBLANK(I169), ISBLANK(G169)), "", I169-G169)</f>
        <v>0.33999999999999997</v>
      </c>
      <c r="O169" s="13" t="str">
        <f>IF(OR(ISBLANK(J169), ISBLANK(H169)), "", J169-H169)</f>
        <v/>
      </c>
    </row>
    <row r="170" spans="1:15" x14ac:dyDescent="0.25">
      <c r="A170" s="6" t="s">
        <v>48</v>
      </c>
      <c r="B170" s="6">
        <v>19</v>
      </c>
      <c r="C170" s="7">
        <v>40108</v>
      </c>
      <c r="D170" s="6" t="s">
        <v>9</v>
      </c>
      <c r="E170" s="6">
        <v>42</v>
      </c>
      <c r="F170" s="7">
        <v>40430</v>
      </c>
      <c r="G170" s="8">
        <v>0.61</v>
      </c>
      <c r="H170" s="9">
        <v>26</v>
      </c>
      <c r="I170" s="8">
        <v>1</v>
      </c>
      <c r="J170" s="9">
        <v>30</v>
      </c>
      <c r="K170" s="12">
        <f>IF(OR(OR(ISBLANK(F170), ISBLANK(C170)),C170 &gt; F170), "", F170-C170)</f>
        <v>322</v>
      </c>
      <c r="L170" s="12">
        <f>IF(OR(ISBLANK(B170), ISBLANK(E170)), "", E170-B170)</f>
        <v>23</v>
      </c>
      <c r="M170" s="12">
        <f>IF(ISNUMBER(L170),ABS(L170),"")</f>
        <v>23</v>
      </c>
      <c r="N170" s="13">
        <f>IF(OR(ISBLANK(I170), ISBLANK(G170)), "", I170-G170)</f>
        <v>0.39</v>
      </c>
      <c r="O170" s="13">
        <f>IF(OR(ISBLANK(J170), ISBLANK(H170)), "", J170-H170)</f>
        <v>4</v>
      </c>
    </row>
    <row r="171" spans="1:15" x14ac:dyDescent="0.25">
      <c r="A171" s="6" t="s">
        <v>103</v>
      </c>
      <c r="B171" s="6">
        <v>4</v>
      </c>
      <c r="C171" s="7">
        <v>40108</v>
      </c>
      <c r="D171" s="6" t="s">
        <v>69</v>
      </c>
      <c r="E171" s="6">
        <v>5</v>
      </c>
      <c r="F171" s="7">
        <v>40385</v>
      </c>
      <c r="G171" s="8">
        <v>0.5</v>
      </c>
      <c r="H171" s="9">
        <v>25</v>
      </c>
      <c r="I171" s="8">
        <v>1.0900000000000001</v>
      </c>
      <c r="J171" s="9">
        <v>32</v>
      </c>
      <c r="K171" s="12">
        <f>IF(OR(OR(ISBLANK(F171), ISBLANK(C171)),C171 &gt; F171), "", F171-C171)</f>
        <v>277</v>
      </c>
      <c r="L171" s="12">
        <f>IF(OR(ISBLANK(B171), ISBLANK(E171)), "", E171-B171)</f>
        <v>1</v>
      </c>
      <c r="M171" s="12">
        <f>IF(ISNUMBER(L171),ABS(L171),"")</f>
        <v>1</v>
      </c>
      <c r="N171" s="13">
        <f>IF(OR(ISBLANK(I171), ISBLANK(G171)), "", I171-G171)</f>
        <v>0.59000000000000008</v>
      </c>
      <c r="O171" s="13">
        <f>IF(OR(ISBLANK(J171), ISBLANK(H171)), "", J171-H171)</f>
        <v>7</v>
      </c>
    </row>
    <row r="172" spans="1:15" x14ac:dyDescent="0.25">
      <c r="A172" s="6" t="s">
        <v>48</v>
      </c>
      <c r="B172" s="6">
        <v>19</v>
      </c>
      <c r="C172" s="7">
        <v>40108</v>
      </c>
      <c r="D172" s="6" t="s">
        <v>9</v>
      </c>
      <c r="E172" s="6">
        <v>42</v>
      </c>
      <c r="F172" s="7">
        <v>40344</v>
      </c>
      <c r="G172" s="8">
        <v>0.51</v>
      </c>
      <c r="H172" s="9">
        <v>25</v>
      </c>
      <c r="I172" s="8">
        <v>1.2</v>
      </c>
      <c r="J172" s="9">
        <v>33</v>
      </c>
      <c r="K172" s="12">
        <f>IF(OR(OR(ISBLANK(F172), ISBLANK(C172)),C172 &gt; F172), "", F172-C172)</f>
        <v>236</v>
      </c>
      <c r="L172" s="12">
        <f>IF(OR(ISBLANK(B172), ISBLANK(E172)), "", E172-B172)</f>
        <v>23</v>
      </c>
      <c r="M172" s="12">
        <f>IF(ISNUMBER(L172),ABS(L172),"")</f>
        <v>23</v>
      </c>
      <c r="N172" s="13">
        <f>IF(OR(ISBLANK(I172), ISBLANK(G172)), "", I172-G172)</f>
        <v>0.69</v>
      </c>
      <c r="O172" s="13">
        <f>IF(OR(ISBLANK(J172), ISBLANK(H172)), "", J172-H172)</f>
        <v>8</v>
      </c>
    </row>
    <row r="173" spans="1:15" x14ac:dyDescent="0.25">
      <c r="A173" s="6" t="s">
        <v>48</v>
      </c>
      <c r="B173" s="6">
        <v>19</v>
      </c>
      <c r="C173" s="7">
        <v>40108</v>
      </c>
      <c r="D173" s="6" t="s">
        <v>49</v>
      </c>
      <c r="E173" s="6">
        <v>19</v>
      </c>
      <c r="F173" s="7">
        <v>40364</v>
      </c>
      <c r="G173" s="8">
        <v>0.3</v>
      </c>
      <c r="H173" s="9">
        <v>21</v>
      </c>
      <c r="I173" s="8">
        <v>1.1000000000000001</v>
      </c>
      <c r="J173" s="9">
        <v>31</v>
      </c>
      <c r="K173" s="12">
        <f>IF(OR(OR(ISBLANK(F173), ISBLANK(C173)),C173 &gt; F173), "", F173-C173)</f>
        <v>256</v>
      </c>
      <c r="L173" s="12">
        <f>IF(OR(ISBLANK(B173), ISBLANK(E173)), "", E173-B173)</f>
        <v>0</v>
      </c>
      <c r="M173" s="12">
        <f>IF(ISNUMBER(L173),ABS(L173),"")</f>
        <v>0</v>
      </c>
      <c r="N173" s="13">
        <f>IF(OR(ISBLANK(I173), ISBLANK(G173)), "", I173-G173)</f>
        <v>0.8</v>
      </c>
      <c r="O173" s="13">
        <f>IF(OR(ISBLANK(J173), ISBLANK(H173)), "", J173-H173)</f>
        <v>10</v>
      </c>
    </row>
    <row r="174" spans="1:15" x14ac:dyDescent="0.25">
      <c r="A174" s="6" t="s">
        <v>103</v>
      </c>
      <c r="B174" s="6">
        <v>4</v>
      </c>
      <c r="C174" s="7">
        <v>40108</v>
      </c>
      <c r="D174" s="6" t="s">
        <v>103</v>
      </c>
      <c r="E174" s="6">
        <v>4</v>
      </c>
      <c r="F174" s="7">
        <v>40384</v>
      </c>
      <c r="G174" s="8">
        <v>0.36</v>
      </c>
      <c r="H174" s="9">
        <v>24</v>
      </c>
      <c r="I174" s="8">
        <v>1.3</v>
      </c>
      <c r="J174" s="9">
        <v>33</v>
      </c>
      <c r="K174" s="12">
        <f>IF(OR(OR(ISBLANK(F174), ISBLANK(C174)),C174 &gt; F174), "", F174-C174)</f>
        <v>276</v>
      </c>
      <c r="L174" s="12">
        <f>IF(OR(ISBLANK(B174), ISBLANK(E174)), "", E174-B174)</f>
        <v>0</v>
      </c>
      <c r="M174" s="12">
        <f>IF(ISNUMBER(L174),ABS(L174),"")</f>
        <v>0</v>
      </c>
      <c r="N174" s="13">
        <f>IF(OR(ISBLANK(I174), ISBLANK(G174)), "", I174-G174)</f>
        <v>0.94000000000000006</v>
      </c>
      <c r="O174" s="13">
        <f>IF(OR(ISBLANK(J174), ISBLANK(H174)), "", J174-H174)</f>
        <v>9</v>
      </c>
    </row>
    <row r="175" spans="1:15" x14ac:dyDescent="0.25">
      <c r="A175" s="6" t="s">
        <v>103</v>
      </c>
      <c r="B175" s="6">
        <v>4</v>
      </c>
      <c r="C175" s="7">
        <v>40108</v>
      </c>
      <c r="D175" s="6" t="s">
        <v>9</v>
      </c>
      <c r="E175" s="6">
        <v>42</v>
      </c>
      <c r="F175" s="7">
        <v>40394</v>
      </c>
      <c r="G175" s="8">
        <v>0.31</v>
      </c>
      <c r="H175" s="9">
        <v>22</v>
      </c>
      <c r="I175" s="8">
        <v>1.3</v>
      </c>
      <c r="J175" s="9">
        <v>35</v>
      </c>
      <c r="K175" s="12">
        <f>IF(OR(OR(ISBLANK(F175), ISBLANK(C175)),C175 &gt; F175), "", F175-C175)</f>
        <v>286</v>
      </c>
      <c r="L175" s="12">
        <f>IF(OR(ISBLANK(B175), ISBLANK(E175)), "", E175-B175)</f>
        <v>38</v>
      </c>
      <c r="M175" s="12">
        <f>IF(ISNUMBER(L175),ABS(L175),"")</f>
        <v>38</v>
      </c>
      <c r="N175" s="13">
        <f>IF(OR(ISBLANK(I175), ISBLANK(G175)), "", I175-G175)</f>
        <v>0.99</v>
      </c>
      <c r="O175" s="13">
        <f>IF(OR(ISBLANK(J175), ISBLANK(H175)), "", J175-H175)</f>
        <v>13</v>
      </c>
    </row>
    <row r="176" spans="1:15" x14ac:dyDescent="0.25">
      <c r="A176" s="6" t="s">
        <v>48</v>
      </c>
      <c r="B176" s="6">
        <v>19</v>
      </c>
      <c r="C176" s="7">
        <v>40108</v>
      </c>
      <c r="D176" s="6" t="s">
        <v>70</v>
      </c>
      <c r="E176" s="6">
        <v>48</v>
      </c>
      <c r="F176" s="7">
        <v>40363</v>
      </c>
      <c r="G176" s="8">
        <v>0.39</v>
      </c>
      <c r="H176" s="9">
        <v>23</v>
      </c>
      <c r="I176" s="8">
        <v>1.4</v>
      </c>
      <c r="J176" s="9">
        <v>35</v>
      </c>
      <c r="K176" s="12">
        <f>IF(OR(OR(ISBLANK(F176), ISBLANK(C176)),C176 &gt; F176), "", F176-C176)</f>
        <v>255</v>
      </c>
      <c r="L176" s="12">
        <f>IF(OR(ISBLANK(B176), ISBLANK(E176)), "", E176-B176)</f>
        <v>29</v>
      </c>
      <c r="M176" s="12">
        <f>IF(ISNUMBER(L176),ABS(L176),"")</f>
        <v>29</v>
      </c>
      <c r="N176" s="13">
        <f>IF(OR(ISBLANK(I176), ISBLANK(G176)), "", I176-G176)</f>
        <v>1.0099999999999998</v>
      </c>
      <c r="O176" s="13">
        <f>IF(OR(ISBLANK(J176), ISBLANK(H176)), "", J176-H176)</f>
        <v>12</v>
      </c>
    </row>
    <row r="177" spans="1:15" x14ac:dyDescent="0.25">
      <c r="A177" s="6" t="s">
        <v>103</v>
      </c>
      <c r="B177" s="6">
        <v>4</v>
      </c>
      <c r="C177" s="7">
        <v>40108</v>
      </c>
      <c r="D177" s="6" t="s">
        <v>18</v>
      </c>
      <c r="E177" s="6">
        <v>32</v>
      </c>
      <c r="F177" s="7">
        <v>40382</v>
      </c>
      <c r="G177" s="8">
        <v>0.4</v>
      </c>
      <c r="H177" s="9">
        <v>23</v>
      </c>
      <c r="I177" s="8">
        <v>1.5</v>
      </c>
      <c r="J177" s="9">
        <v>32</v>
      </c>
      <c r="K177" s="12">
        <f>IF(OR(OR(ISBLANK(F177), ISBLANK(C177)),C177 &gt; F177), "", F177-C177)</f>
        <v>274</v>
      </c>
      <c r="L177" s="12">
        <f>IF(OR(ISBLANK(B177), ISBLANK(E177)), "", E177-B177)</f>
        <v>28</v>
      </c>
      <c r="M177" s="12">
        <f>IF(ISNUMBER(L177),ABS(L177),"")</f>
        <v>28</v>
      </c>
      <c r="N177" s="13">
        <f>IF(OR(ISBLANK(I177), ISBLANK(G177)), "", I177-G177)</f>
        <v>1.1000000000000001</v>
      </c>
      <c r="O177" s="13">
        <f>IF(OR(ISBLANK(J177), ISBLANK(H177)), "", J177-H177)</f>
        <v>9</v>
      </c>
    </row>
    <row r="178" spans="1:15" x14ac:dyDescent="0.25">
      <c r="A178" s="6" t="s">
        <v>103</v>
      </c>
      <c r="B178" s="6">
        <v>4</v>
      </c>
      <c r="C178" s="7">
        <v>40108</v>
      </c>
      <c r="D178" s="1" t="s">
        <v>126</v>
      </c>
      <c r="F178" s="7">
        <v>40389</v>
      </c>
      <c r="G178" s="8">
        <v>0.47</v>
      </c>
      <c r="H178" s="9">
        <v>24</v>
      </c>
      <c r="I178" s="8">
        <v>1.7</v>
      </c>
      <c r="J178" s="9">
        <v>37.5</v>
      </c>
      <c r="K178" s="12">
        <f>IF(OR(OR(ISBLANK(F178), ISBLANK(C178)),C178 &gt; F178), "", F178-C178)</f>
        <v>281</v>
      </c>
      <c r="L178" s="12" t="str">
        <f>IF(OR(ISBLANK(B178), ISBLANK(E178)), "", E178-B178)</f>
        <v/>
      </c>
      <c r="M178" s="12" t="str">
        <f>IF(ISNUMBER(L178),ABS(L178),"")</f>
        <v/>
      </c>
      <c r="N178" s="13">
        <f>IF(OR(ISBLANK(I178), ISBLANK(G178)), "", I178-G178)</f>
        <v>1.23</v>
      </c>
      <c r="O178" s="13">
        <f>IF(OR(ISBLANK(J178), ISBLANK(H178)), "", J178-H178)</f>
        <v>13.5</v>
      </c>
    </row>
    <row r="179" spans="1:15" x14ac:dyDescent="0.25">
      <c r="A179" s="6" t="s">
        <v>48</v>
      </c>
      <c r="B179" s="6">
        <v>19</v>
      </c>
      <c r="C179" s="7">
        <v>40108</v>
      </c>
      <c r="D179" s="6" t="s">
        <v>72</v>
      </c>
      <c r="E179" s="6">
        <v>51</v>
      </c>
      <c r="F179" s="7">
        <v>40448</v>
      </c>
      <c r="G179" s="8">
        <v>0.26</v>
      </c>
      <c r="H179" s="9">
        <v>20</v>
      </c>
      <c r="I179" s="8">
        <v>1.7</v>
      </c>
      <c r="J179" s="9">
        <v>35</v>
      </c>
      <c r="K179" s="12">
        <f>IF(OR(OR(ISBLANK(F179), ISBLANK(C179)),C179 &gt; F179), "", F179-C179)</f>
        <v>340</v>
      </c>
      <c r="L179" s="12">
        <f>IF(OR(ISBLANK(B179), ISBLANK(E179)), "", E179-B179)</f>
        <v>32</v>
      </c>
      <c r="M179" s="12">
        <f>IF(ISNUMBER(L179),ABS(L179),"")</f>
        <v>32</v>
      </c>
      <c r="N179" s="13">
        <f>IF(OR(ISBLANK(I179), ISBLANK(G179)), "", I179-G179)</f>
        <v>1.44</v>
      </c>
      <c r="O179" s="13">
        <f>IF(OR(ISBLANK(J179), ISBLANK(H179)), "", J179-H179)</f>
        <v>15</v>
      </c>
    </row>
    <row r="180" spans="1:15" x14ac:dyDescent="0.25">
      <c r="A180" s="6" t="s">
        <v>103</v>
      </c>
      <c r="B180" s="6">
        <v>4</v>
      </c>
      <c r="C180" s="7">
        <v>40108</v>
      </c>
      <c r="D180" s="6" t="s">
        <v>81</v>
      </c>
      <c r="E180" s="6">
        <v>24</v>
      </c>
      <c r="F180" s="7">
        <v>40667</v>
      </c>
      <c r="G180" s="8">
        <v>0.57999999999999996</v>
      </c>
      <c r="H180" s="9">
        <v>27.5</v>
      </c>
      <c r="I180" s="8">
        <v>2.75</v>
      </c>
      <c r="J180" s="9">
        <v>46</v>
      </c>
      <c r="K180" s="12">
        <f>IF(OR(OR(ISBLANK(F180), ISBLANK(C180)),C180 &gt; F180), "", F180-C180)</f>
        <v>559</v>
      </c>
      <c r="L180" s="12">
        <f>IF(OR(ISBLANK(B180), ISBLANK(E180)), "", E180-B180)</f>
        <v>20</v>
      </c>
      <c r="M180" s="12">
        <f>IF(ISNUMBER(L180),ABS(L180),"")</f>
        <v>20</v>
      </c>
      <c r="N180" s="13">
        <f>IF(OR(ISBLANK(I180), ISBLANK(G180)), "", I180-G180)</f>
        <v>2.17</v>
      </c>
      <c r="O180" s="13">
        <f>IF(OR(ISBLANK(J180), ISBLANK(H180)), "", J180-H180)</f>
        <v>18.5</v>
      </c>
    </row>
    <row r="181" spans="1:15" x14ac:dyDescent="0.25">
      <c r="A181" s="6" t="s">
        <v>48</v>
      </c>
      <c r="B181" s="6">
        <v>19</v>
      </c>
      <c r="C181" s="7">
        <v>40108</v>
      </c>
      <c r="D181" s="6" t="s">
        <v>33</v>
      </c>
      <c r="E181" s="6">
        <v>9</v>
      </c>
      <c r="F181" s="7">
        <v>40723</v>
      </c>
      <c r="G181" s="8">
        <v>0.63</v>
      </c>
      <c r="H181" s="9">
        <v>27.5</v>
      </c>
      <c r="I181" s="8">
        <v>5.0999999999999996</v>
      </c>
      <c r="J181" s="9">
        <v>57</v>
      </c>
      <c r="K181" s="12">
        <f>IF(OR(OR(ISBLANK(F181), ISBLANK(C181)),C181 &gt; F181), "", F181-C181)</f>
        <v>615</v>
      </c>
      <c r="L181" s="12">
        <f>IF(OR(ISBLANK(B181), ISBLANK(E181)), "", E181-B181)</f>
        <v>-10</v>
      </c>
      <c r="M181" s="12">
        <f>IF(ISNUMBER(L181),ABS(L181),"")</f>
        <v>10</v>
      </c>
      <c r="N181" s="13">
        <f>IF(OR(ISBLANK(I181), ISBLANK(G181)), "", I181-G181)</f>
        <v>4.47</v>
      </c>
      <c r="O181" s="13">
        <f>IF(OR(ISBLANK(J181), ISBLANK(H181)), "", J181-H181)</f>
        <v>29.5</v>
      </c>
    </row>
    <row r="182" spans="1:15" x14ac:dyDescent="0.25">
      <c r="A182" s="6" t="s">
        <v>103</v>
      </c>
      <c r="B182" s="6">
        <v>4</v>
      </c>
      <c r="C182" s="7">
        <v>40108</v>
      </c>
      <c r="D182" s="6" t="s">
        <v>130</v>
      </c>
      <c r="E182" s="6">
        <v>5</v>
      </c>
      <c r="F182" s="7">
        <v>40142</v>
      </c>
      <c r="G182" s="8">
        <v>0.46</v>
      </c>
      <c r="H182" s="9">
        <v>24</v>
      </c>
      <c r="J182" s="9">
        <v>23</v>
      </c>
      <c r="K182" s="12">
        <f>IF(OR(OR(ISBLANK(F182), ISBLANK(C182)),C182 &gt; F182), "", F182-C182)</f>
        <v>34</v>
      </c>
      <c r="L182" s="12">
        <f>IF(OR(ISBLANK(B182), ISBLANK(E182)), "", E182-B182)</f>
        <v>1</v>
      </c>
      <c r="M182" s="12">
        <f>IF(ISNUMBER(L182),ABS(L182),"")</f>
        <v>1</v>
      </c>
      <c r="N182" s="13" t="str">
        <f>IF(OR(ISBLANK(I182), ISBLANK(G182)), "", I182-G182)</f>
        <v/>
      </c>
      <c r="O182" s="13">
        <f>IF(OR(ISBLANK(J182), ISBLANK(H182)), "", J182-H182)</f>
        <v>-1</v>
      </c>
    </row>
    <row r="183" spans="1:15" x14ac:dyDescent="0.25">
      <c r="A183" s="6" t="s">
        <v>103</v>
      </c>
      <c r="B183" s="6">
        <v>4</v>
      </c>
      <c r="C183" s="7">
        <v>40108</v>
      </c>
      <c r="D183" s="6" t="s">
        <v>33</v>
      </c>
      <c r="E183" s="6">
        <v>9</v>
      </c>
      <c r="F183" s="7">
        <v>40129</v>
      </c>
      <c r="G183" s="8">
        <v>0.42</v>
      </c>
      <c r="H183" s="9">
        <v>25</v>
      </c>
      <c r="K183" s="12">
        <f>IF(OR(OR(ISBLANK(F183), ISBLANK(C183)),C183 &gt; F183), "", F183-C183)</f>
        <v>21</v>
      </c>
      <c r="L183" s="12">
        <f>IF(OR(ISBLANK(B183), ISBLANK(E183)), "", E183-B183)</f>
        <v>5</v>
      </c>
      <c r="M183" s="12">
        <f>IF(ISNUMBER(L183),ABS(L183),"")</f>
        <v>5</v>
      </c>
      <c r="N183" s="13" t="str">
        <f>IF(OR(ISBLANK(I183), ISBLANK(G183)), "", I183-G183)</f>
        <v/>
      </c>
      <c r="O183" s="13" t="str">
        <f>IF(OR(ISBLANK(J183), ISBLANK(H183)), "", J183-H183)</f>
        <v/>
      </c>
    </row>
    <row r="184" spans="1:15" x14ac:dyDescent="0.25">
      <c r="A184" s="6" t="s">
        <v>103</v>
      </c>
      <c r="B184" s="6">
        <v>4</v>
      </c>
      <c r="C184" s="7">
        <v>40108</v>
      </c>
      <c r="D184" s="6" t="s">
        <v>20</v>
      </c>
      <c r="E184" s="6">
        <v>37</v>
      </c>
      <c r="F184" s="7">
        <v>40290</v>
      </c>
      <c r="G184" s="8">
        <v>0.53</v>
      </c>
      <c r="H184" s="9">
        <v>26</v>
      </c>
      <c r="J184" s="9">
        <v>29.7</v>
      </c>
      <c r="K184" s="12">
        <f>IF(OR(OR(ISBLANK(F184), ISBLANK(C184)),C184 &gt; F184), "", F184-C184)</f>
        <v>182</v>
      </c>
      <c r="L184" s="12">
        <f>IF(OR(ISBLANK(B184), ISBLANK(E184)), "", E184-B184)</f>
        <v>33</v>
      </c>
      <c r="M184" s="12">
        <f>IF(ISNUMBER(L184),ABS(L184),"")</f>
        <v>33</v>
      </c>
      <c r="N184" s="13" t="str">
        <f>IF(OR(ISBLANK(I184), ISBLANK(G184)), "", I184-G184)</f>
        <v/>
      </c>
      <c r="O184" s="13">
        <f>IF(OR(ISBLANK(J184), ISBLANK(H184)), "", J184-H184)</f>
        <v>3.6999999999999993</v>
      </c>
    </row>
    <row r="185" spans="1:15" x14ac:dyDescent="0.25">
      <c r="A185" s="6" t="s">
        <v>103</v>
      </c>
      <c r="B185" s="6">
        <v>4</v>
      </c>
      <c r="C185" s="7">
        <v>40108</v>
      </c>
      <c r="D185" s="6" t="s">
        <v>71</v>
      </c>
      <c r="E185" s="6">
        <v>53</v>
      </c>
      <c r="F185" s="7">
        <v>40386</v>
      </c>
      <c r="G185" s="8">
        <v>0.43</v>
      </c>
      <c r="H185" s="9">
        <v>24</v>
      </c>
      <c r="K185" s="12">
        <f>IF(OR(OR(ISBLANK(F185), ISBLANK(C185)),C185 &gt; F185), "", F185-C185)</f>
        <v>278</v>
      </c>
      <c r="L185" s="12">
        <f>IF(OR(ISBLANK(B185), ISBLANK(E185)), "", E185-B185)</f>
        <v>49</v>
      </c>
      <c r="M185" s="12">
        <f>IF(ISNUMBER(L185),ABS(L185),"")</f>
        <v>49</v>
      </c>
      <c r="N185" s="13" t="str">
        <f>IF(OR(ISBLANK(I185), ISBLANK(G185)), "", I185-G185)</f>
        <v/>
      </c>
      <c r="O185" s="13" t="str">
        <f>IF(OR(ISBLANK(J185), ISBLANK(H185)), "", J185-H185)</f>
        <v/>
      </c>
    </row>
    <row r="186" spans="1:15" x14ac:dyDescent="0.25">
      <c r="A186" s="6" t="s">
        <v>103</v>
      </c>
      <c r="B186" s="6">
        <v>4</v>
      </c>
      <c r="C186" s="7">
        <v>40473</v>
      </c>
      <c r="D186" s="6" t="s">
        <v>130</v>
      </c>
      <c r="E186" s="6">
        <v>5</v>
      </c>
      <c r="F186" s="7">
        <v>40495</v>
      </c>
      <c r="G186" s="8">
        <v>0.35</v>
      </c>
      <c r="H186" s="9">
        <v>23</v>
      </c>
      <c r="I186" s="8">
        <v>1.3</v>
      </c>
      <c r="J186" s="9">
        <v>33</v>
      </c>
      <c r="K186" s="12">
        <f>IF(OR(OR(ISBLANK(F186), ISBLANK(C186)),C186 &gt; F186), "", F186-C186)</f>
        <v>22</v>
      </c>
      <c r="L186" s="12">
        <f>IF(OR(ISBLANK(B186), ISBLANK(E186)), "", E186-B186)</f>
        <v>1</v>
      </c>
      <c r="M186" s="12">
        <f>IF(ISNUMBER(L186),ABS(L186),"")</f>
        <v>1</v>
      </c>
      <c r="N186" s="13">
        <f>IF(OR(ISBLANK(I186), ISBLANK(G186)), "", I186-G186)</f>
        <v>0.95000000000000007</v>
      </c>
      <c r="O186" s="13">
        <f>IF(OR(ISBLANK(J186), ISBLANK(H186)), "", J186-H186)</f>
        <v>10</v>
      </c>
    </row>
    <row r="187" spans="1:15" x14ac:dyDescent="0.25">
      <c r="A187" s="6" t="s">
        <v>48</v>
      </c>
      <c r="B187" s="6">
        <v>19</v>
      </c>
      <c r="C187" s="7">
        <v>40473</v>
      </c>
      <c r="D187" s="6" t="s">
        <v>18</v>
      </c>
      <c r="E187" s="6">
        <v>32</v>
      </c>
      <c r="G187" s="8">
        <v>0.39</v>
      </c>
      <c r="H187" s="9">
        <v>24</v>
      </c>
      <c r="I187" s="8">
        <v>1.6</v>
      </c>
      <c r="J187" s="9">
        <v>34</v>
      </c>
      <c r="K187" s="12" t="str">
        <f>IF(OR(OR(ISBLANK(F187), ISBLANK(C187)),C187 &gt; F187), "", F187-C187)</f>
        <v/>
      </c>
      <c r="L187" s="12">
        <f>IF(OR(ISBLANK(B187), ISBLANK(E187)), "", E187-B187)</f>
        <v>13</v>
      </c>
      <c r="M187" s="12">
        <f>IF(ISNUMBER(L187),ABS(L187),"")</f>
        <v>13</v>
      </c>
      <c r="N187" s="13">
        <f>IF(OR(ISBLANK(I187), ISBLANK(G187)), "", I187-G187)</f>
        <v>1.21</v>
      </c>
      <c r="O187" s="13">
        <f>IF(OR(ISBLANK(J187), ISBLANK(H187)), "", J187-H187)</f>
        <v>10</v>
      </c>
    </row>
    <row r="188" spans="1:15" x14ac:dyDescent="0.25">
      <c r="A188" s="6" t="s">
        <v>103</v>
      </c>
      <c r="B188" s="6">
        <v>4</v>
      </c>
      <c r="C188" s="7">
        <v>40473</v>
      </c>
      <c r="D188" s="6" t="s">
        <v>83</v>
      </c>
      <c r="E188" s="6">
        <v>20</v>
      </c>
      <c r="F188" s="7">
        <v>40641</v>
      </c>
      <c r="G188" s="8">
        <v>0.33</v>
      </c>
      <c r="H188" s="9">
        <v>23</v>
      </c>
      <c r="I188" s="8">
        <v>2.5</v>
      </c>
      <c r="J188" s="9">
        <v>35</v>
      </c>
      <c r="K188" s="12">
        <f>IF(OR(OR(ISBLANK(F188), ISBLANK(C188)),C188 &gt; F188), "", F188-C188)</f>
        <v>168</v>
      </c>
      <c r="L188" s="12">
        <f>IF(OR(ISBLANK(B188), ISBLANK(E188)), "", E188-B188)</f>
        <v>16</v>
      </c>
      <c r="M188" s="12">
        <f>IF(ISNUMBER(L188),ABS(L188),"")</f>
        <v>16</v>
      </c>
      <c r="N188" s="13">
        <f>IF(OR(ISBLANK(I188), ISBLANK(G188)), "", I188-G188)</f>
        <v>2.17</v>
      </c>
      <c r="O188" s="13">
        <f>IF(OR(ISBLANK(J188), ISBLANK(H188)), "", J188-H188)</f>
        <v>12</v>
      </c>
    </row>
    <row r="189" spans="1:15" x14ac:dyDescent="0.25">
      <c r="A189" s="6" t="s">
        <v>18</v>
      </c>
      <c r="B189" s="6">
        <v>32</v>
      </c>
      <c r="C189" s="7">
        <v>40478</v>
      </c>
      <c r="D189" s="6" t="s">
        <v>65</v>
      </c>
      <c r="E189" s="6">
        <v>35</v>
      </c>
      <c r="F189" s="7">
        <v>40500</v>
      </c>
      <c r="G189" s="8">
        <v>1.75</v>
      </c>
      <c r="H189" s="9">
        <v>38</v>
      </c>
      <c r="I189" s="8">
        <v>1.5</v>
      </c>
      <c r="J189" s="9">
        <v>38</v>
      </c>
      <c r="K189" s="12">
        <f>IF(OR(OR(ISBLANK(F189), ISBLANK(C189)),C189 &gt; F189), "", F189-C189)</f>
        <v>22</v>
      </c>
      <c r="L189" s="12">
        <f>IF(OR(ISBLANK(B189), ISBLANK(E189)), "", E189-B189)</f>
        <v>3</v>
      </c>
      <c r="M189" s="12">
        <f>IF(ISNUMBER(L189),ABS(L189),"")</f>
        <v>3</v>
      </c>
      <c r="N189" s="13">
        <f>IF(OR(ISBLANK(I189), ISBLANK(G189)), "", I189-G189)</f>
        <v>-0.25</v>
      </c>
      <c r="O189" s="13">
        <f>IF(OR(ISBLANK(J189), ISBLANK(H189)), "", J189-H189)</f>
        <v>0</v>
      </c>
    </row>
    <row r="190" spans="1:15" x14ac:dyDescent="0.25">
      <c r="A190" s="6" t="s">
        <v>18</v>
      </c>
      <c r="B190" s="6">
        <v>32</v>
      </c>
      <c r="C190" s="7">
        <v>40478</v>
      </c>
      <c r="D190" s="6" t="s">
        <v>110</v>
      </c>
      <c r="E190" s="6">
        <v>32</v>
      </c>
      <c r="F190" s="7">
        <v>40498</v>
      </c>
      <c r="G190" s="8">
        <v>1.1299999999999999</v>
      </c>
      <c r="H190" s="9">
        <v>34</v>
      </c>
      <c r="I190" s="8">
        <v>1</v>
      </c>
      <c r="J190" s="9">
        <v>36</v>
      </c>
      <c r="K190" s="12">
        <f>IF(OR(OR(ISBLANK(F190), ISBLANK(C190)),C190 &gt; F190), "", F190-C190)</f>
        <v>20</v>
      </c>
      <c r="L190" s="12">
        <f>IF(OR(ISBLANK(B190), ISBLANK(E190)), "", E190-B190)</f>
        <v>0</v>
      </c>
      <c r="M190" s="12">
        <f>IF(ISNUMBER(L190),ABS(L190),"")</f>
        <v>0</v>
      </c>
      <c r="N190" s="13">
        <f>IF(OR(ISBLANK(I190), ISBLANK(G190)), "", I190-G190)</f>
        <v>-0.12999999999999989</v>
      </c>
      <c r="O190" s="13">
        <f>IF(OR(ISBLANK(J190), ISBLANK(H190)), "", J190-H190)</f>
        <v>2</v>
      </c>
    </row>
    <row r="191" spans="1:15" x14ac:dyDescent="0.25">
      <c r="A191" s="6" t="s">
        <v>121</v>
      </c>
      <c r="B191" s="6">
        <v>1</v>
      </c>
      <c r="C191" s="7">
        <v>40478</v>
      </c>
      <c r="D191" s="6" t="s">
        <v>25</v>
      </c>
      <c r="E191" s="6">
        <v>14</v>
      </c>
      <c r="F191" s="7">
        <v>40629</v>
      </c>
      <c r="G191" s="8">
        <v>1.62</v>
      </c>
      <c r="H191" s="9">
        <v>37</v>
      </c>
      <c r="I191" s="8">
        <v>1.5</v>
      </c>
      <c r="J191" s="9">
        <v>38</v>
      </c>
      <c r="K191" s="12">
        <f>IF(OR(OR(ISBLANK(F191), ISBLANK(C191)),C191 &gt; F191), "", F191-C191)</f>
        <v>151</v>
      </c>
      <c r="L191" s="12">
        <f>IF(OR(ISBLANK(B191), ISBLANK(E191)), "", E191-B191)</f>
        <v>13</v>
      </c>
      <c r="M191" s="12">
        <f>IF(ISNUMBER(L191),ABS(L191),"")</f>
        <v>13</v>
      </c>
      <c r="N191" s="13">
        <f>IF(OR(ISBLANK(I191), ISBLANK(G191)), "", I191-G191)</f>
        <v>-0.12000000000000011</v>
      </c>
      <c r="O191" s="13">
        <f>IF(OR(ISBLANK(J191), ISBLANK(H191)), "", J191-H191)</f>
        <v>1</v>
      </c>
    </row>
    <row r="192" spans="1:15" x14ac:dyDescent="0.25">
      <c r="A192" s="6" t="s">
        <v>18</v>
      </c>
      <c r="B192" s="6">
        <v>32</v>
      </c>
      <c r="C192" s="7">
        <v>40478</v>
      </c>
      <c r="D192" s="6" t="s">
        <v>65</v>
      </c>
      <c r="E192" s="6">
        <v>35</v>
      </c>
      <c r="F192" s="7">
        <v>40487</v>
      </c>
      <c r="G192" s="8">
        <v>0.41</v>
      </c>
      <c r="H192" s="9">
        <v>23</v>
      </c>
      <c r="I192" s="8">
        <v>0.3</v>
      </c>
      <c r="J192" s="9">
        <v>20</v>
      </c>
      <c r="K192" s="12">
        <f>IF(OR(OR(ISBLANK(F192), ISBLANK(C192)),C192 &gt; F192), "", F192-C192)</f>
        <v>9</v>
      </c>
      <c r="L192" s="12">
        <f>IF(OR(ISBLANK(B192), ISBLANK(E192)), "", E192-B192)</f>
        <v>3</v>
      </c>
      <c r="M192" s="12">
        <f>IF(ISNUMBER(L192),ABS(L192),"")</f>
        <v>3</v>
      </c>
      <c r="N192" s="13">
        <f>IF(OR(ISBLANK(I192), ISBLANK(G192)), "", I192-G192)</f>
        <v>-0.10999999999999999</v>
      </c>
      <c r="O192" s="13">
        <f>IF(OR(ISBLANK(J192), ISBLANK(H192)), "", J192-H192)</f>
        <v>-3</v>
      </c>
    </row>
    <row r="193" spans="1:15" x14ac:dyDescent="0.25">
      <c r="A193" s="6" t="s">
        <v>18</v>
      </c>
      <c r="B193" s="6">
        <v>32</v>
      </c>
      <c r="C193" s="7">
        <v>40478</v>
      </c>
      <c r="D193" s="6" t="s">
        <v>79</v>
      </c>
      <c r="E193" s="6">
        <v>36</v>
      </c>
      <c r="F193" s="7">
        <v>40630</v>
      </c>
      <c r="G193" s="8">
        <v>0.61</v>
      </c>
      <c r="H193" s="9">
        <v>27</v>
      </c>
      <c r="I193" s="8">
        <v>0.5</v>
      </c>
      <c r="J193" s="9">
        <v>27</v>
      </c>
      <c r="K193" s="12">
        <f>IF(OR(OR(ISBLANK(F193), ISBLANK(C193)),C193 &gt; F193), "", F193-C193)</f>
        <v>152</v>
      </c>
      <c r="L193" s="12">
        <f>IF(OR(ISBLANK(B193), ISBLANK(E193)), "", E193-B193)</f>
        <v>4</v>
      </c>
      <c r="M193" s="12">
        <f>IF(ISNUMBER(L193),ABS(L193),"")</f>
        <v>4</v>
      </c>
      <c r="N193" s="13">
        <f>IF(OR(ISBLANK(I193), ISBLANK(G193)), "", I193-G193)</f>
        <v>-0.10999999999999999</v>
      </c>
      <c r="O193" s="13">
        <f>IF(OR(ISBLANK(J193), ISBLANK(H193)), "", J193-H193)</f>
        <v>0</v>
      </c>
    </row>
    <row r="194" spans="1:15" x14ac:dyDescent="0.25">
      <c r="A194" s="6" t="s">
        <v>121</v>
      </c>
      <c r="B194" s="6">
        <v>1</v>
      </c>
      <c r="C194" s="7">
        <v>40478</v>
      </c>
      <c r="D194" s="6" t="s">
        <v>25</v>
      </c>
      <c r="E194" s="6">
        <v>14</v>
      </c>
      <c r="F194" s="7">
        <v>40630</v>
      </c>
      <c r="G194" s="8">
        <v>1.67</v>
      </c>
      <c r="H194" s="9">
        <v>37</v>
      </c>
      <c r="I194" s="8">
        <v>1.6</v>
      </c>
      <c r="J194" s="9">
        <v>40</v>
      </c>
      <c r="K194" s="12">
        <f>IF(OR(OR(ISBLANK(F194), ISBLANK(C194)),C194 &gt; F194), "", F194-C194)</f>
        <v>152</v>
      </c>
      <c r="L194" s="12">
        <f>IF(OR(ISBLANK(B194), ISBLANK(E194)), "", E194-B194)</f>
        <v>13</v>
      </c>
      <c r="M194" s="12">
        <f>IF(ISNUMBER(L194),ABS(L194),"")</f>
        <v>13</v>
      </c>
      <c r="N194" s="13">
        <f>IF(OR(ISBLANK(I194), ISBLANK(G194)), "", I194-G194)</f>
        <v>-6.999999999999984E-2</v>
      </c>
      <c r="O194" s="13">
        <f>IF(OR(ISBLANK(J194), ISBLANK(H194)), "", J194-H194)</f>
        <v>3</v>
      </c>
    </row>
    <row r="195" spans="1:15" x14ac:dyDescent="0.25">
      <c r="A195" s="6" t="s">
        <v>18</v>
      </c>
      <c r="B195" s="6">
        <v>32</v>
      </c>
      <c r="C195" s="7">
        <v>40478</v>
      </c>
      <c r="D195" s="6" t="s">
        <v>79</v>
      </c>
      <c r="E195" s="6">
        <v>36</v>
      </c>
      <c r="F195" s="7">
        <v>40674</v>
      </c>
      <c r="G195" s="8">
        <v>0.43</v>
      </c>
      <c r="H195" s="9">
        <v>24</v>
      </c>
      <c r="I195" s="8">
        <v>0.38</v>
      </c>
      <c r="J195" s="9">
        <v>26</v>
      </c>
      <c r="K195" s="12">
        <f>IF(OR(OR(ISBLANK(F195), ISBLANK(C195)),C195 &gt; F195), "", F195-C195)</f>
        <v>196</v>
      </c>
      <c r="L195" s="12">
        <f>IF(OR(ISBLANK(B195), ISBLANK(E195)), "", E195-B195)</f>
        <v>4</v>
      </c>
      <c r="M195" s="12">
        <f>IF(ISNUMBER(L195),ABS(L195),"")</f>
        <v>4</v>
      </c>
      <c r="N195" s="13">
        <f>IF(OR(ISBLANK(I195), ISBLANK(G195)), "", I195-G195)</f>
        <v>-4.9999999999999989E-2</v>
      </c>
      <c r="O195" s="13">
        <f>IF(OR(ISBLANK(J195), ISBLANK(H195)), "", J195-H195)</f>
        <v>2</v>
      </c>
    </row>
    <row r="196" spans="1:15" x14ac:dyDescent="0.25">
      <c r="A196" s="6" t="s">
        <v>18</v>
      </c>
      <c r="B196" s="6">
        <v>32</v>
      </c>
      <c r="C196" s="7">
        <v>40478</v>
      </c>
      <c r="D196" s="6" t="s">
        <v>140</v>
      </c>
      <c r="E196" s="6">
        <v>32</v>
      </c>
      <c r="F196" s="7">
        <v>40491</v>
      </c>
      <c r="G196" s="8">
        <v>0.62</v>
      </c>
      <c r="H196" s="9">
        <v>28</v>
      </c>
      <c r="I196" s="8">
        <v>0.6</v>
      </c>
      <c r="J196" s="9">
        <v>28</v>
      </c>
      <c r="K196" s="12">
        <f>IF(OR(OR(ISBLANK(F196), ISBLANK(C196)),C196 &gt; F196), "", F196-C196)</f>
        <v>13</v>
      </c>
      <c r="L196" s="12">
        <f>IF(OR(ISBLANK(B196), ISBLANK(E196)), "", E196-B196)</f>
        <v>0</v>
      </c>
      <c r="M196" s="12">
        <f>IF(ISNUMBER(L196),ABS(L196),"")</f>
        <v>0</v>
      </c>
      <c r="N196" s="13">
        <f>IF(OR(ISBLANK(I196), ISBLANK(G196)), "", I196-G196)</f>
        <v>-2.0000000000000018E-2</v>
      </c>
      <c r="O196" s="13">
        <f>IF(OR(ISBLANK(J196), ISBLANK(H196)), "", J196-H196)</f>
        <v>0</v>
      </c>
    </row>
    <row r="197" spans="1:15" x14ac:dyDescent="0.25">
      <c r="A197" s="6" t="s">
        <v>18</v>
      </c>
      <c r="B197" s="6">
        <v>32</v>
      </c>
      <c r="C197" s="7">
        <v>40478</v>
      </c>
      <c r="D197" s="6" t="s">
        <v>75</v>
      </c>
      <c r="E197" s="6">
        <v>32</v>
      </c>
      <c r="F197" s="7">
        <v>40503</v>
      </c>
      <c r="G197" s="8">
        <v>0.7</v>
      </c>
      <c r="H197" s="9">
        <v>29</v>
      </c>
      <c r="I197" s="8">
        <v>0.7</v>
      </c>
      <c r="J197" s="9">
        <v>28</v>
      </c>
      <c r="K197" s="12">
        <f>IF(OR(OR(ISBLANK(F197), ISBLANK(C197)),C197 &gt; F197), "", F197-C197)</f>
        <v>25</v>
      </c>
      <c r="L197" s="12">
        <f>IF(OR(ISBLANK(B197), ISBLANK(E197)), "", E197-B197)</f>
        <v>0</v>
      </c>
      <c r="M197" s="12">
        <f>IF(ISNUMBER(L197),ABS(L197),"")</f>
        <v>0</v>
      </c>
      <c r="N197" s="13">
        <f>IF(OR(ISBLANK(I197), ISBLANK(G197)), "", I197-G197)</f>
        <v>0</v>
      </c>
      <c r="O197" s="13">
        <f>IF(OR(ISBLANK(J197), ISBLANK(H197)), "", J197-H197)</f>
        <v>-1</v>
      </c>
    </row>
    <row r="198" spans="1:15" x14ac:dyDescent="0.25">
      <c r="A198" s="6" t="s">
        <v>103</v>
      </c>
      <c r="B198" s="6">
        <v>4</v>
      </c>
      <c r="C198" s="7">
        <v>40478</v>
      </c>
      <c r="D198" s="6" t="s">
        <v>103</v>
      </c>
      <c r="E198" s="6">
        <v>4</v>
      </c>
      <c r="F198" s="7">
        <v>40503</v>
      </c>
      <c r="G198" s="8">
        <v>1.25</v>
      </c>
      <c r="H198" s="9">
        <v>34</v>
      </c>
      <c r="I198" s="8">
        <v>1.3</v>
      </c>
      <c r="J198" s="9">
        <v>36</v>
      </c>
      <c r="K198" s="12">
        <f>IF(OR(OR(ISBLANK(F198), ISBLANK(C198)),C198 &gt; F198), "", F198-C198)</f>
        <v>25</v>
      </c>
      <c r="L198" s="12">
        <f>IF(OR(ISBLANK(B198), ISBLANK(E198)), "", E198-B198)</f>
        <v>0</v>
      </c>
      <c r="M198" s="12">
        <f>IF(ISNUMBER(L198),ABS(L198),"")</f>
        <v>0</v>
      </c>
      <c r="N198" s="13">
        <f>IF(OR(ISBLANK(I198), ISBLANK(G198)), "", I198-G198)</f>
        <v>5.0000000000000044E-2</v>
      </c>
      <c r="O198" s="13">
        <f>IF(OR(ISBLANK(J198), ISBLANK(H198)), "", J198-H198)</f>
        <v>2</v>
      </c>
    </row>
    <row r="199" spans="1:15" x14ac:dyDescent="0.25">
      <c r="A199" s="6" t="s">
        <v>18</v>
      </c>
      <c r="B199" s="6">
        <v>32</v>
      </c>
      <c r="C199" s="7">
        <v>40478</v>
      </c>
      <c r="D199" s="6" t="s">
        <v>139</v>
      </c>
      <c r="E199" s="6">
        <v>32</v>
      </c>
      <c r="F199" s="7">
        <v>40487</v>
      </c>
      <c r="G199" s="8">
        <v>0.85</v>
      </c>
      <c r="H199" s="9">
        <v>31</v>
      </c>
      <c r="I199" s="8">
        <v>0.91</v>
      </c>
      <c r="J199" s="9">
        <v>32</v>
      </c>
      <c r="K199" s="12">
        <f>IF(OR(OR(ISBLANK(F199), ISBLANK(C199)),C199 &gt; F199), "", F199-C199)</f>
        <v>9</v>
      </c>
      <c r="L199" s="12">
        <f>IF(OR(ISBLANK(B199), ISBLANK(E199)), "", E199-B199)</f>
        <v>0</v>
      </c>
      <c r="M199" s="12">
        <f>IF(ISNUMBER(L199),ABS(L199),"")</f>
        <v>0</v>
      </c>
      <c r="N199" s="13">
        <f>IF(OR(ISBLANK(I199), ISBLANK(G199)), "", I199-G199)</f>
        <v>6.0000000000000053E-2</v>
      </c>
      <c r="O199" s="13">
        <f>IF(OR(ISBLANK(J199), ISBLANK(H199)), "", J199-H199)</f>
        <v>1</v>
      </c>
    </row>
    <row r="200" spans="1:15" x14ac:dyDescent="0.25">
      <c r="A200" s="6" t="s">
        <v>18</v>
      </c>
      <c r="B200" s="6">
        <v>32</v>
      </c>
      <c r="C200" s="7">
        <v>40478</v>
      </c>
      <c r="D200" s="6" t="s">
        <v>74</v>
      </c>
      <c r="E200" s="6">
        <v>34</v>
      </c>
      <c r="F200" s="7">
        <v>40485</v>
      </c>
      <c r="G200" s="8">
        <v>2.2200000000000002</v>
      </c>
      <c r="H200" s="9">
        <v>41</v>
      </c>
      <c r="I200" s="8">
        <v>2.2999999999999998</v>
      </c>
      <c r="J200" s="9">
        <v>43</v>
      </c>
      <c r="K200" s="12">
        <f>IF(OR(OR(ISBLANK(F200), ISBLANK(C200)),C200 &gt; F200), "", F200-C200)</f>
        <v>7</v>
      </c>
      <c r="L200" s="12">
        <f>IF(OR(ISBLANK(B200), ISBLANK(E200)), "", E200-B200)</f>
        <v>2</v>
      </c>
      <c r="M200" s="12">
        <f>IF(ISNUMBER(L200),ABS(L200),"")</f>
        <v>2</v>
      </c>
      <c r="N200" s="13">
        <f>IF(OR(ISBLANK(I200), ISBLANK(G200)), "", I200-G200)</f>
        <v>7.9999999999999627E-2</v>
      </c>
      <c r="O200" s="13">
        <f>IF(OR(ISBLANK(J200), ISBLANK(H200)), "", J200-H200)</f>
        <v>2</v>
      </c>
    </row>
    <row r="201" spans="1:15" x14ac:dyDescent="0.25">
      <c r="A201" s="6" t="s">
        <v>18</v>
      </c>
      <c r="B201" s="6">
        <v>32</v>
      </c>
      <c r="C201" s="7">
        <v>40478</v>
      </c>
      <c r="D201" s="6" t="s">
        <v>30</v>
      </c>
      <c r="E201" s="6">
        <v>29</v>
      </c>
      <c r="F201" s="7">
        <v>40681</v>
      </c>
      <c r="G201" s="8">
        <v>0.67</v>
      </c>
      <c r="H201" s="9">
        <v>28</v>
      </c>
      <c r="I201" s="8">
        <v>0.75</v>
      </c>
      <c r="J201" s="9">
        <v>30</v>
      </c>
      <c r="K201" s="12">
        <f>IF(OR(OR(ISBLANK(F201), ISBLANK(C201)),C201 &gt; F201), "", F201-C201)</f>
        <v>203</v>
      </c>
      <c r="L201" s="12">
        <f>IF(OR(ISBLANK(B201), ISBLANK(E201)), "", E201-B201)</f>
        <v>-3</v>
      </c>
      <c r="M201" s="12">
        <f>IF(ISNUMBER(L201),ABS(L201),"")</f>
        <v>3</v>
      </c>
      <c r="N201" s="13">
        <f>IF(OR(ISBLANK(I201), ISBLANK(G201)), "", I201-G201)</f>
        <v>7.999999999999996E-2</v>
      </c>
      <c r="O201" s="13">
        <f>IF(OR(ISBLANK(J201), ISBLANK(H201)), "", J201-H201)</f>
        <v>2</v>
      </c>
    </row>
    <row r="202" spans="1:15" x14ac:dyDescent="0.25">
      <c r="A202" s="6" t="s">
        <v>18</v>
      </c>
      <c r="B202" s="6">
        <v>32</v>
      </c>
      <c r="C202" s="7">
        <v>40478</v>
      </c>
      <c r="D202" s="6" t="s">
        <v>139</v>
      </c>
      <c r="E202" s="6">
        <v>32</v>
      </c>
      <c r="F202" s="7">
        <v>40628</v>
      </c>
      <c r="G202" s="8">
        <v>1.4</v>
      </c>
      <c r="H202" s="9">
        <v>34</v>
      </c>
      <c r="I202" s="8">
        <v>1.5</v>
      </c>
      <c r="J202" s="9">
        <v>36</v>
      </c>
      <c r="K202" s="12">
        <f>IF(OR(OR(ISBLANK(F202), ISBLANK(C202)),C202 &gt; F202), "", F202-C202)</f>
        <v>150</v>
      </c>
      <c r="L202" s="12">
        <f>IF(OR(ISBLANK(B202), ISBLANK(E202)), "", E202-B202)</f>
        <v>0</v>
      </c>
      <c r="M202" s="12">
        <f>IF(ISNUMBER(L202),ABS(L202),"")</f>
        <v>0</v>
      </c>
      <c r="N202" s="13">
        <f>IF(OR(ISBLANK(I202), ISBLANK(G202)), "", I202-G202)</f>
        <v>0.10000000000000009</v>
      </c>
      <c r="O202" s="13">
        <f>IF(OR(ISBLANK(J202), ISBLANK(H202)), "", J202-H202)</f>
        <v>2</v>
      </c>
    </row>
    <row r="203" spans="1:15" x14ac:dyDescent="0.25">
      <c r="A203" s="6" t="s">
        <v>103</v>
      </c>
      <c r="B203" s="6">
        <v>4</v>
      </c>
      <c r="C203" s="7">
        <v>40478</v>
      </c>
      <c r="D203" s="6" t="s">
        <v>5</v>
      </c>
      <c r="E203" s="6">
        <v>5</v>
      </c>
      <c r="F203" s="7">
        <v>40480</v>
      </c>
      <c r="G203" s="8">
        <v>1.44</v>
      </c>
      <c r="H203" s="9">
        <v>36</v>
      </c>
      <c r="I203" s="8">
        <v>1.56</v>
      </c>
      <c r="J203" s="9">
        <v>35</v>
      </c>
      <c r="K203" s="12">
        <f>IF(OR(OR(ISBLANK(F203), ISBLANK(C203)),C203 &gt; F203), "", F203-C203)</f>
        <v>2</v>
      </c>
      <c r="L203" s="12">
        <f>IF(OR(ISBLANK(B203), ISBLANK(E203)), "", E203-B203)</f>
        <v>1</v>
      </c>
      <c r="M203" s="12">
        <f>IF(ISNUMBER(L203),ABS(L203),"")</f>
        <v>1</v>
      </c>
      <c r="N203" s="13">
        <f>IF(OR(ISBLANK(I203), ISBLANK(G203)), "", I203-G203)</f>
        <v>0.12000000000000011</v>
      </c>
      <c r="O203" s="13">
        <f>IF(OR(ISBLANK(J203), ISBLANK(H203)), "", J203-H203)</f>
        <v>-1</v>
      </c>
    </row>
    <row r="204" spans="1:15" x14ac:dyDescent="0.25">
      <c r="A204" s="6" t="s">
        <v>103</v>
      </c>
      <c r="B204" s="6">
        <v>4</v>
      </c>
      <c r="C204" s="7">
        <v>40478</v>
      </c>
      <c r="D204" s="6" t="s">
        <v>33</v>
      </c>
      <c r="E204" s="6">
        <v>9</v>
      </c>
      <c r="G204" s="8">
        <v>2.37</v>
      </c>
      <c r="H204" s="9">
        <v>41</v>
      </c>
      <c r="I204" s="8">
        <v>2.5</v>
      </c>
      <c r="K204" s="12" t="str">
        <f>IF(OR(OR(ISBLANK(F204), ISBLANK(C204)),C204 &gt; F204), "", F204-C204)</f>
        <v/>
      </c>
      <c r="L204" s="12">
        <f>IF(OR(ISBLANK(B204), ISBLANK(E204)), "", E204-B204)</f>
        <v>5</v>
      </c>
      <c r="M204" s="12">
        <f>IF(ISNUMBER(L204),ABS(L204),"")</f>
        <v>5</v>
      </c>
      <c r="N204" s="13">
        <f>IF(OR(ISBLANK(I204), ISBLANK(G204)), "", I204-G204)</f>
        <v>0.12999999999999989</v>
      </c>
      <c r="O204" s="13" t="str">
        <f>IF(OR(ISBLANK(J204), ISBLANK(H204)), "", J204-H204)</f>
        <v/>
      </c>
    </row>
    <row r="205" spans="1:15" x14ac:dyDescent="0.25">
      <c r="A205" s="6" t="s">
        <v>18</v>
      </c>
      <c r="B205" s="6">
        <v>32</v>
      </c>
      <c r="C205" s="7">
        <v>40478</v>
      </c>
      <c r="D205" s="6" t="s">
        <v>84</v>
      </c>
      <c r="E205" s="6">
        <v>37</v>
      </c>
      <c r="F205" s="7">
        <v>40680</v>
      </c>
      <c r="G205" s="8">
        <v>0.2</v>
      </c>
      <c r="H205" s="9">
        <v>18</v>
      </c>
      <c r="I205" s="8">
        <v>0.34</v>
      </c>
      <c r="J205" s="9">
        <v>22</v>
      </c>
      <c r="K205" s="12">
        <f>IF(OR(OR(ISBLANK(F205), ISBLANK(C205)),C205 &gt; F205), "", F205-C205)</f>
        <v>202</v>
      </c>
      <c r="L205" s="12">
        <f>IF(OR(ISBLANK(B205), ISBLANK(E205)), "", E205-B205)</f>
        <v>5</v>
      </c>
      <c r="M205" s="12">
        <f>IF(ISNUMBER(L205),ABS(L205),"")</f>
        <v>5</v>
      </c>
      <c r="N205" s="13">
        <f>IF(OR(ISBLANK(I205), ISBLANK(G205)), "", I205-G205)</f>
        <v>0.14000000000000001</v>
      </c>
      <c r="O205" s="13">
        <f>IF(OR(ISBLANK(J205), ISBLANK(H205)), "", J205-H205)</f>
        <v>4</v>
      </c>
    </row>
    <row r="206" spans="1:15" x14ac:dyDescent="0.25">
      <c r="A206" s="6" t="s">
        <v>18</v>
      </c>
      <c r="B206" s="6">
        <v>32</v>
      </c>
      <c r="C206" s="7">
        <v>40478</v>
      </c>
      <c r="D206" s="6" t="s">
        <v>86</v>
      </c>
      <c r="E206" s="6">
        <v>40</v>
      </c>
      <c r="F206" s="7">
        <v>40660</v>
      </c>
      <c r="G206" s="8">
        <v>0.56999999999999995</v>
      </c>
      <c r="H206" s="9">
        <v>27</v>
      </c>
      <c r="I206" s="8">
        <v>0.72</v>
      </c>
      <c r="J206" s="9">
        <v>27</v>
      </c>
      <c r="K206" s="12">
        <f>IF(OR(OR(ISBLANK(F206), ISBLANK(C206)),C206 &gt; F206), "", F206-C206)</f>
        <v>182</v>
      </c>
      <c r="L206" s="12">
        <f>IF(OR(ISBLANK(B206), ISBLANK(E206)), "", E206-B206)</f>
        <v>8</v>
      </c>
      <c r="M206" s="12">
        <f>IF(ISNUMBER(L206),ABS(L206),"")</f>
        <v>8</v>
      </c>
      <c r="N206" s="13">
        <f>IF(OR(ISBLANK(I206), ISBLANK(G206)), "", I206-G206)</f>
        <v>0.15000000000000002</v>
      </c>
      <c r="O206" s="13">
        <f>IF(OR(ISBLANK(J206), ISBLANK(H206)), "", J206-H206)</f>
        <v>0</v>
      </c>
    </row>
    <row r="207" spans="1:15" x14ac:dyDescent="0.25">
      <c r="A207" s="6" t="s">
        <v>18</v>
      </c>
      <c r="B207" s="6">
        <v>32</v>
      </c>
      <c r="C207" s="7">
        <v>40478</v>
      </c>
      <c r="D207" s="6" t="s">
        <v>85</v>
      </c>
      <c r="E207" s="6">
        <v>35</v>
      </c>
      <c r="F207" s="7">
        <v>40637</v>
      </c>
      <c r="G207" s="8">
        <v>0.71</v>
      </c>
      <c r="H207" s="9">
        <v>27</v>
      </c>
      <c r="I207" s="8">
        <v>0.9</v>
      </c>
      <c r="J207" s="9">
        <v>27</v>
      </c>
      <c r="K207" s="12">
        <f>IF(OR(OR(ISBLANK(F207), ISBLANK(C207)),C207 &gt; F207), "", F207-C207)</f>
        <v>159</v>
      </c>
      <c r="L207" s="12">
        <f>IF(OR(ISBLANK(B207), ISBLANK(E207)), "", E207-B207)</f>
        <v>3</v>
      </c>
      <c r="M207" s="12">
        <f>IF(ISNUMBER(L207),ABS(L207),"")</f>
        <v>3</v>
      </c>
      <c r="N207" s="13">
        <f>IF(OR(ISBLANK(I207), ISBLANK(G207)), "", I207-G207)</f>
        <v>0.19000000000000006</v>
      </c>
      <c r="O207" s="13">
        <f>IF(OR(ISBLANK(J207), ISBLANK(H207)), "", J207-H207)</f>
        <v>0</v>
      </c>
    </row>
    <row r="208" spans="1:15" x14ac:dyDescent="0.25">
      <c r="A208" s="6" t="s">
        <v>18</v>
      </c>
      <c r="B208" s="6">
        <v>32</v>
      </c>
      <c r="C208" s="7">
        <v>40478</v>
      </c>
      <c r="D208" s="6" t="s">
        <v>127</v>
      </c>
      <c r="E208" s="6">
        <v>31</v>
      </c>
      <c r="F208" s="7">
        <v>40665</v>
      </c>
      <c r="G208" s="8">
        <v>0.4</v>
      </c>
      <c r="H208" s="9">
        <v>24</v>
      </c>
      <c r="I208" s="8">
        <v>0.62</v>
      </c>
      <c r="J208" s="9">
        <v>24</v>
      </c>
      <c r="K208" s="12">
        <f>IF(OR(OR(ISBLANK(F208), ISBLANK(C208)),C208 &gt; F208), "", F208-C208)</f>
        <v>187</v>
      </c>
      <c r="L208" s="12">
        <f>IF(OR(ISBLANK(B208), ISBLANK(E208)), "", E208-B208)</f>
        <v>-1</v>
      </c>
      <c r="M208" s="12">
        <f>IF(ISNUMBER(L208),ABS(L208),"")</f>
        <v>1</v>
      </c>
      <c r="N208" s="13">
        <f>IF(OR(ISBLANK(I208), ISBLANK(G208)), "", I208-G208)</f>
        <v>0.21999999999999997</v>
      </c>
      <c r="O208" s="13">
        <f>IF(OR(ISBLANK(J208), ISBLANK(H208)), "", J208-H208)</f>
        <v>0</v>
      </c>
    </row>
    <row r="209" spans="1:15" x14ac:dyDescent="0.25">
      <c r="A209" s="6" t="s">
        <v>103</v>
      </c>
      <c r="B209" s="6">
        <v>4</v>
      </c>
      <c r="C209" s="7">
        <v>40478</v>
      </c>
      <c r="D209" s="6" t="s">
        <v>19</v>
      </c>
      <c r="E209" s="6">
        <v>13</v>
      </c>
      <c r="F209" s="7">
        <v>40485</v>
      </c>
      <c r="G209" s="8">
        <v>0.98</v>
      </c>
      <c r="H209" s="9">
        <v>33</v>
      </c>
      <c r="I209" s="8">
        <v>1.2</v>
      </c>
      <c r="J209" s="9">
        <v>34</v>
      </c>
      <c r="K209" s="12">
        <f>IF(OR(OR(ISBLANK(F209), ISBLANK(C209)),C209 &gt; F209), "", F209-C209)</f>
        <v>7</v>
      </c>
      <c r="L209" s="12">
        <f>IF(OR(ISBLANK(B209), ISBLANK(E209)), "", E209-B209)</f>
        <v>9</v>
      </c>
      <c r="M209" s="12">
        <f>IF(ISNUMBER(L209),ABS(L209),"")</f>
        <v>9</v>
      </c>
      <c r="N209" s="13">
        <f>IF(OR(ISBLANK(I209), ISBLANK(G209)), "", I209-G209)</f>
        <v>0.21999999999999997</v>
      </c>
      <c r="O209" s="13">
        <f>IF(OR(ISBLANK(J209), ISBLANK(H209)), "", J209-H209)</f>
        <v>1</v>
      </c>
    </row>
    <row r="210" spans="1:15" x14ac:dyDescent="0.25">
      <c r="A210" s="6" t="s">
        <v>103</v>
      </c>
      <c r="B210" s="6">
        <v>4</v>
      </c>
      <c r="C210" s="7">
        <v>40478</v>
      </c>
      <c r="D210" s="6" t="s">
        <v>80</v>
      </c>
      <c r="E210" s="6">
        <v>41</v>
      </c>
      <c r="F210" s="7">
        <v>40662</v>
      </c>
      <c r="G210" s="8">
        <v>1.06</v>
      </c>
      <c r="H210" s="9">
        <v>34</v>
      </c>
      <c r="I210" s="8">
        <v>1.3</v>
      </c>
      <c r="J210" s="9">
        <v>35</v>
      </c>
      <c r="K210" s="12">
        <f>IF(OR(OR(ISBLANK(F210), ISBLANK(C210)),C210 &gt; F210), "", F210-C210)</f>
        <v>184</v>
      </c>
      <c r="L210" s="12">
        <f>IF(OR(ISBLANK(B210), ISBLANK(E210)), "", E210-B210)</f>
        <v>37</v>
      </c>
      <c r="M210" s="12">
        <f>IF(ISNUMBER(L210),ABS(L210),"")</f>
        <v>37</v>
      </c>
      <c r="N210" s="13">
        <f>IF(OR(ISBLANK(I210), ISBLANK(G210)), "", I210-G210)</f>
        <v>0.24</v>
      </c>
      <c r="O210" s="13">
        <f>IF(OR(ISBLANK(J210), ISBLANK(H210)), "", J210-H210)</f>
        <v>1</v>
      </c>
    </row>
    <row r="211" spans="1:15" x14ac:dyDescent="0.25">
      <c r="A211" s="6" t="s">
        <v>18</v>
      </c>
      <c r="B211" s="6">
        <v>32</v>
      </c>
      <c r="C211" s="7">
        <v>40478</v>
      </c>
      <c r="D211" s="6" t="s">
        <v>123</v>
      </c>
      <c r="E211" s="6">
        <v>34</v>
      </c>
      <c r="F211" s="7">
        <v>40502</v>
      </c>
      <c r="G211" s="8">
        <v>0.75</v>
      </c>
      <c r="H211" s="9">
        <v>29</v>
      </c>
      <c r="I211" s="8">
        <v>1</v>
      </c>
      <c r="J211" s="9">
        <v>31</v>
      </c>
      <c r="K211" s="12">
        <f>IF(OR(OR(ISBLANK(F211), ISBLANK(C211)),C211 &gt; F211), "", F211-C211)</f>
        <v>24</v>
      </c>
      <c r="L211" s="12">
        <f>IF(OR(ISBLANK(B211), ISBLANK(E211)), "", E211-B211)</f>
        <v>2</v>
      </c>
      <c r="M211" s="12">
        <f>IF(ISNUMBER(L211),ABS(L211),"")</f>
        <v>2</v>
      </c>
      <c r="N211" s="13">
        <f>IF(OR(ISBLANK(I211), ISBLANK(G211)), "", I211-G211)</f>
        <v>0.25</v>
      </c>
      <c r="O211" s="13">
        <f>IF(OR(ISBLANK(J211), ISBLANK(H211)), "", J211-H211)</f>
        <v>2</v>
      </c>
    </row>
    <row r="212" spans="1:15" x14ac:dyDescent="0.25">
      <c r="A212" s="6" t="s">
        <v>18</v>
      </c>
      <c r="B212" s="6">
        <v>32</v>
      </c>
      <c r="C212" s="7">
        <v>40478</v>
      </c>
      <c r="D212" s="6" t="s">
        <v>79</v>
      </c>
      <c r="E212" s="6">
        <v>36</v>
      </c>
      <c r="F212" s="7">
        <v>40654</v>
      </c>
      <c r="G212" s="8">
        <v>0.72</v>
      </c>
      <c r="H212" s="9">
        <v>29</v>
      </c>
      <c r="I212" s="8">
        <v>1</v>
      </c>
      <c r="J212" s="9">
        <v>31</v>
      </c>
      <c r="K212" s="12">
        <f>IF(OR(OR(ISBLANK(F212), ISBLANK(C212)),C212 &gt; F212), "", F212-C212)</f>
        <v>176</v>
      </c>
      <c r="L212" s="12">
        <f>IF(OR(ISBLANK(B212), ISBLANK(E212)), "", E212-B212)</f>
        <v>4</v>
      </c>
      <c r="M212" s="12">
        <f>IF(ISNUMBER(L212),ABS(L212),"")</f>
        <v>4</v>
      </c>
      <c r="N212" s="13">
        <f>IF(OR(ISBLANK(I212), ISBLANK(G212)), "", I212-G212)</f>
        <v>0.28000000000000003</v>
      </c>
      <c r="O212" s="13">
        <f>IF(OR(ISBLANK(J212), ISBLANK(H212)), "", J212-H212)</f>
        <v>2</v>
      </c>
    </row>
    <row r="213" spans="1:15" x14ac:dyDescent="0.25">
      <c r="A213" s="6" t="s">
        <v>18</v>
      </c>
      <c r="B213" s="6">
        <v>32</v>
      </c>
      <c r="C213" s="7">
        <v>40478</v>
      </c>
      <c r="D213" s="6" t="s">
        <v>78</v>
      </c>
      <c r="E213" s="6">
        <v>36</v>
      </c>
      <c r="F213" s="7">
        <v>40644</v>
      </c>
      <c r="G213" s="8">
        <v>0.6</v>
      </c>
      <c r="H213" s="9">
        <v>26</v>
      </c>
      <c r="I213" s="8">
        <v>0.9</v>
      </c>
      <c r="J213" s="9">
        <v>26</v>
      </c>
      <c r="K213" s="12">
        <f>IF(OR(OR(ISBLANK(F213), ISBLANK(C213)),C213 &gt; F213), "", F213-C213)</f>
        <v>166</v>
      </c>
      <c r="L213" s="12">
        <f>IF(OR(ISBLANK(B213), ISBLANK(E213)), "", E213-B213)</f>
        <v>4</v>
      </c>
      <c r="M213" s="12">
        <f>IF(ISNUMBER(L213),ABS(L213),"")</f>
        <v>4</v>
      </c>
      <c r="N213" s="13">
        <f>IF(OR(ISBLANK(I213), ISBLANK(G213)), "", I213-G213)</f>
        <v>0.30000000000000004</v>
      </c>
      <c r="O213" s="13">
        <f>IF(OR(ISBLANK(J213), ISBLANK(H213)), "", J213-H213)</f>
        <v>0</v>
      </c>
    </row>
    <row r="214" spans="1:15" x14ac:dyDescent="0.25">
      <c r="A214" s="6" t="s">
        <v>18</v>
      </c>
      <c r="B214" s="6">
        <v>32</v>
      </c>
      <c r="C214" s="7">
        <v>40478</v>
      </c>
      <c r="D214" s="6" t="s">
        <v>73</v>
      </c>
      <c r="E214" s="6">
        <v>36</v>
      </c>
      <c r="F214" s="7">
        <v>40484</v>
      </c>
      <c r="G214" s="8">
        <v>1.24</v>
      </c>
      <c r="H214" s="9">
        <v>34</v>
      </c>
      <c r="I214" s="8">
        <v>1.6</v>
      </c>
      <c r="J214" s="9">
        <v>33</v>
      </c>
      <c r="K214" s="12">
        <f>IF(OR(OR(ISBLANK(F214), ISBLANK(C214)),C214 &gt; F214), "", F214-C214)</f>
        <v>6</v>
      </c>
      <c r="L214" s="12">
        <f>IF(OR(ISBLANK(B214), ISBLANK(E214)), "", E214-B214)</f>
        <v>4</v>
      </c>
      <c r="M214" s="12">
        <f>IF(ISNUMBER(L214),ABS(L214),"")</f>
        <v>4</v>
      </c>
      <c r="N214" s="13">
        <f>IF(OR(ISBLANK(I214), ISBLANK(G214)), "", I214-G214)</f>
        <v>0.3600000000000001</v>
      </c>
      <c r="O214" s="13">
        <f>IF(OR(ISBLANK(J214), ISBLANK(H214)), "", J214-H214)</f>
        <v>-1</v>
      </c>
    </row>
    <row r="215" spans="1:15" x14ac:dyDescent="0.25">
      <c r="A215" s="6" t="s">
        <v>18</v>
      </c>
      <c r="B215" s="6">
        <v>32</v>
      </c>
      <c r="C215" s="7">
        <v>40478</v>
      </c>
      <c r="D215" s="6" t="s">
        <v>137</v>
      </c>
      <c r="E215" s="6">
        <v>26</v>
      </c>
      <c r="F215" s="7">
        <v>40659</v>
      </c>
      <c r="G215" s="8">
        <v>2.63</v>
      </c>
      <c r="H215" s="9">
        <v>42</v>
      </c>
      <c r="I215" s="8">
        <v>3.01</v>
      </c>
      <c r="J215" s="9">
        <v>36</v>
      </c>
      <c r="K215" s="12">
        <f>IF(OR(OR(ISBLANK(F215), ISBLANK(C215)),C215 &gt; F215), "", F215-C215)</f>
        <v>181</v>
      </c>
      <c r="L215" s="12">
        <f>IF(OR(ISBLANK(B215), ISBLANK(E215)), "", E215-B215)</f>
        <v>-6</v>
      </c>
      <c r="M215" s="12">
        <f>IF(ISNUMBER(L215),ABS(L215),"")</f>
        <v>6</v>
      </c>
      <c r="N215" s="13">
        <f>IF(OR(ISBLANK(I215), ISBLANK(G215)), "", I215-G215)</f>
        <v>0.37999999999999989</v>
      </c>
      <c r="O215" s="13">
        <f>IF(OR(ISBLANK(J215), ISBLANK(H215)), "", J215-H215)</f>
        <v>-6</v>
      </c>
    </row>
    <row r="216" spans="1:15" x14ac:dyDescent="0.25">
      <c r="A216" s="6" t="s">
        <v>18</v>
      </c>
      <c r="B216" s="6">
        <v>32</v>
      </c>
      <c r="C216" s="7">
        <v>40478</v>
      </c>
      <c r="D216" s="6" t="s">
        <v>89</v>
      </c>
      <c r="E216" s="6">
        <v>37</v>
      </c>
      <c r="F216" s="7">
        <v>40494</v>
      </c>
      <c r="G216" s="8">
        <v>0.83</v>
      </c>
      <c r="H216" s="9">
        <v>31</v>
      </c>
      <c r="I216" s="8">
        <v>1.22</v>
      </c>
      <c r="J216" s="9">
        <v>33</v>
      </c>
      <c r="K216" s="12">
        <f>IF(OR(OR(ISBLANK(F216), ISBLANK(C216)),C216 &gt; F216), "", F216-C216)</f>
        <v>16</v>
      </c>
      <c r="L216" s="12">
        <f>IF(OR(ISBLANK(B216), ISBLANK(E216)), "", E216-B216)</f>
        <v>5</v>
      </c>
      <c r="M216" s="12">
        <f>IF(ISNUMBER(L216),ABS(L216),"")</f>
        <v>5</v>
      </c>
      <c r="N216" s="13">
        <f>IF(OR(ISBLANK(I216), ISBLANK(G216)), "", I216-G216)</f>
        <v>0.39</v>
      </c>
      <c r="O216" s="13">
        <f>IF(OR(ISBLANK(J216), ISBLANK(H216)), "", J216-H216)</f>
        <v>2</v>
      </c>
    </row>
    <row r="217" spans="1:15" x14ac:dyDescent="0.25">
      <c r="A217" s="6" t="s">
        <v>18</v>
      </c>
      <c r="B217" s="6">
        <v>32</v>
      </c>
      <c r="C217" s="7">
        <v>40478</v>
      </c>
      <c r="D217" s="6" t="s">
        <v>82</v>
      </c>
      <c r="E217" s="6">
        <v>35</v>
      </c>
      <c r="F217" s="7">
        <v>40681</v>
      </c>
      <c r="G217" s="8">
        <v>1.06</v>
      </c>
      <c r="H217" s="9">
        <v>31</v>
      </c>
      <c r="I217" s="8">
        <v>1.5</v>
      </c>
      <c r="J217" s="9">
        <v>37</v>
      </c>
      <c r="K217" s="12">
        <f>IF(OR(OR(ISBLANK(F217), ISBLANK(C217)),C217 &gt; F217), "", F217-C217)</f>
        <v>203</v>
      </c>
      <c r="L217" s="12">
        <f>IF(OR(ISBLANK(B217), ISBLANK(E217)), "", E217-B217)</f>
        <v>3</v>
      </c>
      <c r="M217" s="12">
        <f>IF(ISNUMBER(L217),ABS(L217),"")</f>
        <v>3</v>
      </c>
      <c r="N217" s="13">
        <f>IF(OR(ISBLANK(I217), ISBLANK(G217)), "", I217-G217)</f>
        <v>0.43999999999999995</v>
      </c>
      <c r="O217" s="13">
        <f>IF(OR(ISBLANK(J217), ISBLANK(H217)), "", J217-H217)</f>
        <v>6</v>
      </c>
    </row>
    <row r="218" spans="1:15" x14ac:dyDescent="0.25">
      <c r="A218" s="6" t="s">
        <v>18</v>
      </c>
      <c r="B218" s="6">
        <v>32</v>
      </c>
      <c r="C218" s="7">
        <v>40478</v>
      </c>
      <c r="D218" s="6" t="s">
        <v>65</v>
      </c>
      <c r="E218" s="6">
        <v>35</v>
      </c>
      <c r="F218" s="7">
        <v>40850</v>
      </c>
      <c r="G218" s="8">
        <v>0.4</v>
      </c>
      <c r="H218" s="9">
        <v>24</v>
      </c>
      <c r="I218" s="8">
        <v>0.85</v>
      </c>
      <c r="J218" s="9">
        <v>32</v>
      </c>
      <c r="K218" s="12">
        <f>IF(OR(OR(ISBLANK(F218), ISBLANK(C218)),C218 &gt; F218), "", F218-C218)</f>
        <v>372</v>
      </c>
      <c r="L218" s="12">
        <f>IF(OR(ISBLANK(B218), ISBLANK(E218)), "", E218-B218)</f>
        <v>3</v>
      </c>
      <c r="M218" s="12">
        <f>IF(ISNUMBER(L218),ABS(L218),"")</f>
        <v>3</v>
      </c>
      <c r="N218" s="13">
        <f>IF(OR(ISBLANK(I218), ISBLANK(G218)), "", I218-G218)</f>
        <v>0.44999999999999996</v>
      </c>
      <c r="O218" s="13">
        <f>IF(OR(ISBLANK(J218), ISBLANK(H218)), "", J218-H218)</f>
        <v>8</v>
      </c>
    </row>
    <row r="219" spans="1:15" x14ac:dyDescent="0.25">
      <c r="A219" s="6" t="s">
        <v>18</v>
      </c>
      <c r="B219" s="6">
        <v>32</v>
      </c>
      <c r="C219" s="7">
        <v>40478</v>
      </c>
      <c r="D219" s="6" t="s">
        <v>87</v>
      </c>
      <c r="E219" s="6">
        <v>42</v>
      </c>
      <c r="F219" s="7">
        <v>40713</v>
      </c>
      <c r="G219" s="8">
        <v>0.35</v>
      </c>
      <c r="H219" s="9">
        <v>22</v>
      </c>
      <c r="I219" s="8">
        <v>0.8</v>
      </c>
      <c r="J219" s="9">
        <v>32</v>
      </c>
      <c r="K219" s="12">
        <f>IF(OR(OR(ISBLANK(F219), ISBLANK(C219)),C219 &gt; F219), "", F219-C219)</f>
        <v>235</v>
      </c>
      <c r="L219" s="12">
        <f>IF(OR(ISBLANK(B219), ISBLANK(E219)), "", E219-B219)</f>
        <v>10</v>
      </c>
      <c r="M219" s="12">
        <f>IF(ISNUMBER(L219),ABS(L219),"")</f>
        <v>10</v>
      </c>
      <c r="N219" s="13">
        <f>IF(OR(ISBLANK(I219), ISBLANK(G219)), "", I219-G219)</f>
        <v>0.45000000000000007</v>
      </c>
      <c r="O219" s="13">
        <f>IF(OR(ISBLANK(J219), ISBLANK(H219)), "", J219-H219)</f>
        <v>10</v>
      </c>
    </row>
    <row r="220" spans="1:15" x14ac:dyDescent="0.25">
      <c r="A220" s="6" t="s">
        <v>18</v>
      </c>
      <c r="B220" s="6">
        <v>32</v>
      </c>
      <c r="C220" s="7">
        <v>40478</v>
      </c>
      <c r="D220" s="6" t="s">
        <v>139</v>
      </c>
      <c r="E220" s="6">
        <v>32</v>
      </c>
      <c r="F220" s="7">
        <v>40745</v>
      </c>
      <c r="G220" s="8">
        <v>0.4</v>
      </c>
      <c r="H220" s="9">
        <v>24</v>
      </c>
      <c r="I220" s="8">
        <v>0.9</v>
      </c>
      <c r="J220" s="9">
        <v>31</v>
      </c>
      <c r="K220" s="12">
        <f>IF(OR(OR(ISBLANK(F220), ISBLANK(C220)),C220 &gt; F220), "", F220-C220)</f>
        <v>267</v>
      </c>
      <c r="L220" s="12">
        <f>IF(OR(ISBLANK(B220), ISBLANK(E220)), "", E220-B220)</f>
        <v>0</v>
      </c>
      <c r="M220" s="12">
        <f>IF(ISNUMBER(L220),ABS(L220),"")</f>
        <v>0</v>
      </c>
      <c r="N220" s="13">
        <f>IF(OR(ISBLANK(I220), ISBLANK(G220)), "", I220-G220)</f>
        <v>0.5</v>
      </c>
      <c r="O220" s="13">
        <f>IF(OR(ISBLANK(J220), ISBLANK(H220)), "", J220-H220)</f>
        <v>7</v>
      </c>
    </row>
    <row r="221" spans="1:15" x14ac:dyDescent="0.25">
      <c r="A221" s="6" t="s">
        <v>103</v>
      </c>
      <c r="B221" s="6">
        <v>4</v>
      </c>
      <c r="C221" s="7">
        <v>40478</v>
      </c>
      <c r="D221" s="6" t="s">
        <v>79</v>
      </c>
      <c r="E221" s="6">
        <v>36</v>
      </c>
      <c r="F221" s="7">
        <v>40667</v>
      </c>
      <c r="G221" s="8">
        <v>1.07</v>
      </c>
      <c r="H221" s="9">
        <v>33</v>
      </c>
      <c r="I221" s="8">
        <v>1.6</v>
      </c>
      <c r="J221" s="9">
        <v>36</v>
      </c>
      <c r="K221" s="12">
        <f>IF(OR(OR(ISBLANK(F221), ISBLANK(C221)),C221 &gt; F221), "", F221-C221)</f>
        <v>189</v>
      </c>
      <c r="L221" s="12">
        <f>IF(OR(ISBLANK(B221), ISBLANK(E221)), "", E221-B221)</f>
        <v>32</v>
      </c>
      <c r="M221" s="12">
        <f>IF(ISNUMBER(L221),ABS(L221),"")</f>
        <v>32</v>
      </c>
      <c r="N221" s="13">
        <f>IF(OR(ISBLANK(I221), ISBLANK(G221)), "", I221-G221)</f>
        <v>0.53</v>
      </c>
      <c r="O221" s="13">
        <f>IF(OR(ISBLANK(J221), ISBLANK(H221)), "", J221-H221)</f>
        <v>3</v>
      </c>
    </row>
    <row r="222" spans="1:15" x14ac:dyDescent="0.25">
      <c r="A222" s="6" t="s">
        <v>18</v>
      </c>
      <c r="B222" s="6">
        <v>32</v>
      </c>
      <c r="C222" s="7">
        <v>40478</v>
      </c>
      <c r="D222" s="6" t="s">
        <v>23</v>
      </c>
      <c r="E222" s="6">
        <v>41</v>
      </c>
      <c r="F222" s="7">
        <v>40839</v>
      </c>
      <c r="G222" s="8">
        <v>0.64</v>
      </c>
      <c r="H222" s="9">
        <v>28</v>
      </c>
      <c r="I222" s="8">
        <v>1.4</v>
      </c>
      <c r="J222" s="9">
        <v>31</v>
      </c>
      <c r="K222" s="12">
        <f>IF(OR(OR(ISBLANK(F222), ISBLANK(C222)),C222 &gt; F222), "", F222-C222)</f>
        <v>361</v>
      </c>
      <c r="L222" s="12">
        <f>IF(OR(ISBLANK(B222), ISBLANK(E222)), "", E222-B222)</f>
        <v>9</v>
      </c>
      <c r="M222" s="12">
        <f>IF(ISNUMBER(L222),ABS(L222),"")</f>
        <v>9</v>
      </c>
      <c r="N222" s="13">
        <f>IF(OR(ISBLANK(I222), ISBLANK(G222)), "", I222-G222)</f>
        <v>0.7599999999999999</v>
      </c>
      <c r="O222" s="13">
        <f>IF(OR(ISBLANK(J222), ISBLANK(H222)), "", J222-H222)</f>
        <v>3</v>
      </c>
    </row>
    <row r="223" spans="1:15" x14ac:dyDescent="0.25">
      <c r="A223" s="6" t="s">
        <v>121</v>
      </c>
      <c r="B223" s="6">
        <v>1</v>
      </c>
      <c r="C223" s="7">
        <v>40478</v>
      </c>
      <c r="D223" s="6" t="s">
        <v>26</v>
      </c>
      <c r="E223" s="6">
        <v>19</v>
      </c>
      <c r="F223" s="7">
        <v>40747</v>
      </c>
      <c r="G223" s="8">
        <v>0.74</v>
      </c>
      <c r="H223" s="9">
        <v>30</v>
      </c>
      <c r="I223" s="8">
        <v>1.5</v>
      </c>
      <c r="J223" s="9">
        <v>34</v>
      </c>
      <c r="K223" s="12">
        <f>IF(OR(OR(ISBLANK(F223), ISBLANK(C223)),C223 &gt; F223), "", F223-C223)</f>
        <v>269</v>
      </c>
      <c r="L223" s="12">
        <f>IF(OR(ISBLANK(B223), ISBLANK(E223)), "", E223-B223)</f>
        <v>18</v>
      </c>
      <c r="M223" s="12">
        <f>IF(ISNUMBER(L223),ABS(L223),"")</f>
        <v>18</v>
      </c>
      <c r="N223" s="13">
        <f>IF(OR(ISBLANK(I223), ISBLANK(G223)), "", I223-G223)</f>
        <v>0.76</v>
      </c>
      <c r="O223" s="13">
        <f>IF(OR(ISBLANK(J223), ISBLANK(H223)), "", J223-H223)</f>
        <v>4</v>
      </c>
    </row>
    <row r="224" spans="1:15" x14ac:dyDescent="0.25">
      <c r="A224" s="6" t="s">
        <v>18</v>
      </c>
      <c r="B224" s="6">
        <v>32</v>
      </c>
      <c r="C224" s="7">
        <v>40478</v>
      </c>
      <c r="D224" s="6" t="s">
        <v>18</v>
      </c>
      <c r="E224" s="6">
        <v>32</v>
      </c>
      <c r="F224" s="7">
        <v>40746</v>
      </c>
      <c r="G224" s="8">
        <v>0.43</v>
      </c>
      <c r="H224" s="9">
        <v>24</v>
      </c>
      <c r="I224" s="8">
        <v>1.3</v>
      </c>
      <c r="J224" s="9">
        <v>34</v>
      </c>
      <c r="K224" s="12">
        <f>IF(OR(OR(ISBLANK(F224), ISBLANK(C224)),C224 &gt; F224), "", F224-C224)</f>
        <v>268</v>
      </c>
      <c r="L224" s="12">
        <f>IF(OR(ISBLANK(B224), ISBLANK(E224)), "", E224-B224)</f>
        <v>0</v>
      </c>
      <c r="M224" s="12">
        <f>IF(ISNUMBER(L224),ABS(L224),"")</f>
        <v>0</v>
      </c>
      <c r="N224" s="13">
        <f>IF(OR(ISBLANK(I224), ISBLANK(G224)), "", I224-G224)</f>
        <v>0.87000000000000011</v>
      </c>
      <c r="O224" s="13">
        <f>IF(OR(ISBLANK(J224), ISBLANK(H224)), "", J224-H224)</f>
        <v>10</v>
      </c>
    </row>
    <row r="225" spans="1:15" x14ac:dyDescent="0.25">
      <c r="A225" s="6" t="s">
        <v>18</v>
      </c>
      <c r="B225" s="6">
        <v>32</v>
      </c>
      <c r="C225" s="7">
        <v>40478</v>
      </c>
      <c r="D225" s="6" t="s">
        <v>77</v>
      </c>
      <c r="E225" s="6">
        <v>31</v>
      </c>
      <c r="G225" s="8">
        <v>0.56000000000000005</v>
      </c>
      <c r="H225" s="9">
        <v>26</v>
      </c>
      <c r="I225" s="8">
        <v>1.5</v>
      </c>
      <c r="J225" s="9">
        <v>32</v>
      </c>
      <c r="K225" s="12" t="str">
        <f>IF(OR(OR(ISBLANK(F225), ISBLANK(C225)),C225 &gt; F225), "", F225-C225)</f>
        <v/>
      </c>
      <c r="L225" s="12">
        <f>IF(OR(ISBLANK(B225), ISBLANK(E225)), "", E225-B225)</f>
        <v>-1</v>
      </c>
      <c r="M225" s="12">
        <f>IF(ISNUMBER(L225),ABS(L225),"")</f>
        <v>1</v>
      </c>
      <c r="N225" s="13">
        <f>IF(OR(ISBLANK(I225), ISBLANK(G225)), "", I225-G225)</f>
        <v>0.94</v>
      </c>
      <c r="O225" s="13">
        <f>IF(OR(ISBLANK(J225), ISBLANK(H225)), "", J225-H225)</f>
        <v>6</v>
      </c>
    </row>
    <row r="226" spans="1:15" x14ac:dyDescent="0.25">
      <c r="A226" s="6" t="s">
        <v>18</v>
      </c>
      <c r="B226" s="6">
        <v>32</v>
      </c>
      <c r="C226" s="7">
        <v>40478</v>
      </c>
      <c r="D226" s="6" t="s">
        <v>88</v>
      </c>
      <c r="E226" s="6">
        <v>40</v>
      </c>
      <c r="F226" s="7">
        <v>40740</v>
      </c>
      <c r="G226" s="8">
        <v>0.44</v>
      </c>
      <c r="H226" s="9">
        <v>25</v>
      </c>
      <c r="I226" s="8">
        <v>1.4</v>
      </c>
      <c r="J226" s="9">
        <v>36</v>
      </c>
      <c r="K226" s="12">
        <f>IF(OR(OR(ISBLANK(F226), ISBLANK(C226)),C226 &gt; F226), "", F226-C226)</f>
        <v>262</v>
      </c>
      <c r="L226" s="12">
        <f>IF(OR(ISBLANK(B226), ISBLANK(E226)), "", E226-B226)</f>
        <v>8</v>
      </c>
      <c r="M226" s="12">
        <f>IF(ISNUMBER(L226),ABS(L226),"")</f>
        <v>8</v>
      </c>
      <c r="N226" s="13">
        <f>IF(OR(ISBLANK(I226), ISBLANK(G226)), "", I226-G226)</f>
        <v>0.96</v>
      </c>
      <c r="O226" s="13">
        <f>IF(OR(ISBLANK(J226), ISBLANK(H226)), "", J226-H226)</f>
        <v>11</v>
      </c>
    </row>
    <row r="227" spans="1:15" x14ac:dyDescent="0.25">
      <c r="A227" s="6" t="s">
        <v>121</v>
      </c>
      <c r="B227" s="6">
        <v>1</v>
      </c>
      <c r="C227" s="7">
        <v>40478</v>
      </c>
      <c r="D227" s="6" t="s">
        <v>6</v>
      </c>
      <c r="E227" s="6">
        <v>17</v>
      </c>
      <c r="F227" s="7">
        <v>40691</v>
      </c>
      <c r="G227" s="8">
        <v>0.54</v>
      </c>
      <c r="H227" s="9">
        <v>25</v>
      </c>
      <c r="I227" s="8">
        <v>1.5</v>
      </c>
      <c r="J227" s="9">
        <v>32</v>
      </c>
      <c r="K227" s="12">
        <f>IF(OR(OR(ISBLANK(F227), ISBLANK(C227)),C227 &gt; F227), "", F227-C227)</f>
        <v>213</v>
      </c>
      <c r="L227" s="12">
        <f>IF(OR(ISBLANK(B227), ISBLANK(E227)), "", E227-B227)</f>
        <v>16</v>
      </c>
      <c r="M227" s="12">
        <f>IF(ISNUMBER(L227),ABS(L227),"")</f>
        <v>16</v>
      </c>
      <c r="N227" s="13">
        <f>IF(OR(ISBLANK(I227), ISBLANK(G227)), "", I227-G227)</f>
        <v>0.96</v>
      </c>
      <c r="O227" s="13">
        <f>IF(OR(ISBLANK(J227), ISBLANK(H227)), "", J227-H227)</f>
        <v>7</v>
      </c>
    </row>
    <row r="228" spans="1:15" x14ac:dyDescent="0.25">
      <c r="A228" s="6" t="s">
        <v>18</v>
      </c>
      <c r="B228" s="6">
        <v>32</v>
      </c>
      <c r="C228" s="7">
        <v>40478</v>
      </c>
      <c r="D228" s="6" t="s">
        <v>87</v>
      </c>
      <c r="E228" s="6">
        <v>42</v>
      </c>
      <c r="F228" s="7">
        <v>40770</v>
      </c>
      <c r="G228" s="8">
        <v>0.84</v>
      </c>
      <c r="H228" s="9">
        <v>31</v>
      </c>
      <c r="I228" s="8">
        <v>1.85</v>
      </c>
      <c r="J228" s="9">
        <v>40</v>
      </c>
      <c r="K228" s="12">
        <f>IF(OR(OR(ISBLANK(F228), ISBLANK(C228)),C228 &gt; F228), "", F228-C228)</f>
        <v>292</v>
      </c>
      <c r="L228" s="12">
        <f>IF(OR(ISBLANK(B228), ISBLANK(E228)), "", E228-B228)</f>
        <v>10</v>
      </c>
      <c r="M228" s="12">
        <f>IF(ISNUMBER(L228),ABS(L228),"")</f>
        <v>10</v>
      </c>
      <c r="N228" s="13">
        <f>IF(OR(ISBLANK(I228), ISBLANK(G228)), "", I228-G228)</f>
        <v>1.0100000000000002</v>
      </c>
      <c r="O228" s="13">
        <f>IF(OR(ISBLANK(J228), ISBLANK(H228)), "", J228-H228)</f>
        <v>9</v>
      </c>
    </row>
    <row r="229" spans="1:15" x14ac:dyDescent="0.25">
      <c r="A229" s="6" t="s">
        <v>18</v>
      </c>
      <c r="B229" s="6">
        <v>32</v>
      </c>
      <c r="C229" s="7">
        <v>40478</v>
      </c>
      <c r="D229" s="6" t="s">
        <v>141</v>
      </c>
      <c r="E229" s="6">
        <v>33</v>
      </c>
      <c r="F229" s="7">
        <v>40484</v>
      </c>
      <c r="G229" s="8">
        <v>0.79</v>
      </c>
      <c r="H229" s="9">
        <v>30</v>
      </c>
      <c r="I229" s="8">
        <v>1.85</v>
      </c>
      <c r="J229" s="9">
        <v>31</v>
      </c>
      <c r="K229" s="12">
        <f>IF(OR(OR(ISBLANK(F229), ISBLANK(C229)),C229 &gt; F229), "", F229-C229)</f>
        <v>6</v>
      </c>
      <c r="L229" s="12">
        <f>IF(OR(ISBLANK(B229), ISBLANK(E229)), "", E229-B229)</f>
        <v>1</v>
      </c>
      <c r="M229" s="12">
        <f>IF(ISNUMBER(L229),ABS(L229),"")</f>
        <v>1</v>
      </c>
      <c r="N229" s="13">
        <f>IF(OR(ISBLANK(I229), ISBLANK(G229)), "", I229-G229)</f>
        <v>1.06</v>
      </c>
      <c r="O229" s="13">
        <f>IF(OR(ISBLANK(J229), ISBLANK(H229)), "", J229-H229)</f>
        <v>1</v>
      </c>
    </row>
    <row r="230" spans="1:15" x14ac:dyDescent="0.25">
      <c r="A230" s="6" t="s">
        <v>18</v>
      </c>
      <c r="B230" s="6">
        <v>32</v>
      </c>
      <c r="C230" s="7">
        <v>40478</v>
      </c>
      <c r="D230" s="6" t="s">
        <v>9</v>
      </c>
      <c r="E230" s="6">
        <v>42</v>
      </c>
      <c r="F230" s="7">
        <v>40741</v>
      </c>
      <c r="G230" s="8">
        <v>0.64</v>
      </c>
      <c r="H230" s="9">
        <v>29</v>
      </c>
      <c r="I230" s="8">
        <v>1.8</v>
      </c>
      <c r="J230" s="9">
        <v>35</v>
      </c>
      <c r="K230" s="12">
        <f>IF(OR(OR(ISBLANK(F230), ISBLANK(C230)),C230 &gt; F230), "", F230-C230)</f>
        <v>263</v>
      </c>
      <c r="L230" s="12">
        <f>IF(OR(ISBLANK(B230), ISBLANK(E230)), "", E230-B230)</f>
        <v>10</v>
      </c>
      <c r="M230" s="12">
        <f>IF(ISNUMBER(L230),ABS(L230),"")</f>
        <v>10</v>
      </c>
      <c r="N230" s="13">
        <f>IF(OR(ISBLANK(I230), ISBLANK(G230)), "", I230-G230)</f>
        <v>1.1600000000000001</v>
      </c>
      <c r="O230" s="13">
        <f>IF(OR(ISBLANK(J230), ISBLANK(H230)), "", J230-H230)</f>
        <v>6</v>
      </c>
    </row>
    <row r="231" spans="1:15" x14ac:dyDescent="0.25">
      <c r="A231" s="6" t="s">
        <v>18</v>
      </c>
      <c r="B231" s="6">
        <v>32</v>
      </c>
      <c r="C231" s="7">
        <v>40478</v>
      </c>
      <c r="D231" s="6" t="s">
        <v>8</v>
      </c>
      <c r="E231" s="6">
        <v>23</v>
      </c>
      <c r="F231" s="7">
        <v>40731</v>
      </c>
      <c r="G231" s="8">
        <v>0.81</v>
      </c>
      <c r="H231" s="9">
        <v>30</v>
      </c>
      <c r="I231" s="8">
        <v>2.0099999999999998</v>
      </c>
      <c r="J231" s="9">
        <v>41</v>
      </c>
      <c r="K231" s="12">
        <f>IF(OR(OR(ISBLANK(F231), ISBLANK(C231)),C231 &gt; F231), "", F231-C231)</f>
        <v>253</v>
      </c>
      <c r="L231" s="12">
        <f>IF(OR(ISBLANK(B231), ISBLANK(E231)), "", E231-B231)</f>
        <v>-9</v>
      </c>
      <c r="M231" s="12">
        <f>IF(ISNUMBER(L231),ABS(L231),"")</f>
        <v>9</v>
      </c>
      <c r="N231" s="13">
        <f>IF(OR(ISBLANK(I231), ISBLANK(G231)), "", I231-G231)</f>
        <v>1.1999999999999997</v>
      </c>
      <c r="O231" s="13">
        <f>IF(OR(ISBLANK(J231), ISBLANK(H231)), "", J231-H231)</f>
        <v>11</v>
      </c>
    </row>
    <row r="232" spans="1:15" x14ac:dyDescent="0.25">
      <c r="A232" s="6" t="s">
        <v>103</v>
      </c>
      <c r="B232" s="6">
        <v>4</v>
      </c>
      <c r="C232" s="7">
        <v>40478</v>
      </c>
      <c r="D232" s="6" t="s">
        <v>9</v>
      </c>
      <c r="E232" s="6">
        <v>42</v>
      </c>
      <c r="F232" s="7">
        <v>40785</v>
      </c>
      <c r="G232" s="8">
        <v>0.3</v>
      </c>
      <c r="H232" s="9">
        <v>22</v>
      </c>
      <c r="I232" s="8">
        <v>1.5</v>
      </c>
      <c r="J232" s="9">
        <v>33</v>
      </c>
      <c r="K232" s="12">
        <f>IF(OR(OR(ISBLANK(F232), ISBLANK(C232)),C232 &gt; F232), "", F232-C232)</f>
        <v>307</v>
      </c>
      <c r="L232" s="12">
        <f>IF(OR(ISBLANK(B232), ISBLANK(E232)), "", E232-B232)</f>
        <v>38</v>
      </c>
      <c r="M232" s="12">
        <f>IF(ISNUMBER(L232),ABS(L232),"")</f>
        <v>38</v>
      </c>
      <c r="N232" s="13">
        <f>IF(OR(ISBLANK(I232), ISBLANK(G232)), "", I232-G232)</f>
        <v>1.2</v>
      </c>
      <c r="O232" s="13">
        <f>IF(OR(ISBLANK(J232), ISBLANK(H232)), "", J232-H232)</f>
        <v>11</v>
      </c>
    </row>
    <row r="233" spans="1:15" x14ac:dyDescent="0.25">
      <c r="A233" s="6" t="s">
        <v>18</v>
      </c>
      <c r="B233" s="6">
        <v>32</v>
      </c>
      <c r="C233" s="7">
        <v>40478</v>
      </c>
      <c r="D233" s="6" t="s">
        <v>77</v>
      </c>
      <c r="E233" s="6">
        <v>31</v>
      </c>
      <c r="G233" s="8">
        <v>0.68</v>
      </c>
      <c r="H233" s="9">
        <v>28</v>
      </c>
      <c r="I233" s="8">
        <v>2</v>
      </c>
      <c r="J233" s="9">
        <v>32.5</v>
      </c>
      <c r="K233" s="12" t="str">
        <f>IF(OR(OR(ISBLANK(F233), ISBLANK(C233)),C233 &gt; F233), "", F233-C233)</f>
        <v/>
      </c>
      <c r="L233" s="12">
        <f>IF(OR(ISBLANK(B233), ISBLANK(E233)), "", E233-B233)</f>
        <v>-1</v>
      </c>
      <c r="M233" s="12">
        <f>IF(ISNUMBER(L233),ABS(L233),"")</f>
        <v>1</v>
      </c>
      <c r="N233" s="13">
        <f>IF(OR(ISBLANK(I233), ISBLANK(G233)), "", I233-G233)</f>
        <v>1.3199999999999998</v>
      </c>
      <c r="O233" s="13">
        <f>IF(OR(ISBLANK(J233), ISBLANK(H233)), "", J233-H233)</f>
        <v>4.5</v>
      </c>
    </row>
    <row r="234" spans="1:15" x14ac:dyDescent="0.25">
      <c r="A234" s="6" t="s">
        <v>103</v>
      </c>
      <c r="B234" s="6">
        <v>4</v>
      </c>
      <c r="C234" s="7">
        <v>40478</v>
      </c>
      <c r="D234" s="6" t="s">
        <v>90</v>
      </c>
      <c r="E234" s="6">
        <v>5</v>
      </c>
      <c r="F234" s="7">
        <v>40714</v>
      </c>
      <c r="G234" s="8">
        <v>1.1200000000000001</v>
      </c>
      <c r="H234" s="9">
        <v>33</v>
      </c>
      <c r="I234" s="8">
        <v>2.5</v>
      </c>
      <c r="J234" s="9">
        <v>34</v>
      </c>
      <c r="K234" s="12">
        <f>IF(OR(OR(ISBLANK(F234), ISBLANK(C234)),C234 &gt; F234), "", F234-C234)</f>
        <v>236</v>
      </c>
      <c r="L234" s="12">
        <f>IF(OR(ISBLANK(B234), ISBLANK(E234)), "", E234-B234)</f>
        <v>1</v>
      </c>
      <c r="M234" s="12">
        <f>IF(ISNUMBER(L234),ABS(L234),"")</f>
        <v>1</v>
      </c>
      <c r="N234" s="13">
        <f>IF(OR(ISBLANK(I234), ISBLANK(G234)), "", I234-G234)</f>
        <v>1.38</v>
      </c>
      <c r="O234" s="13">
        <f>IF(OR(ISBLANK(J234), ISBLANK(H234)), "", J234-H234)</f>
        <v>1</v>
      </c>
    </row>
    <row r="235" spans="1:15" x14ac:dyDescent="0.25">
      <c r="A235" s="6" t="s">
        <v>103</v>
      </c>
      <c r="B235" s="6">
        <v>4</v>
      </c>
      <c r="C235" s="7">
        <v>40478</v>
      </c>
      <c r="D235" s="6" t="s">
        <v>6</v>
      </c>
      <c r="E235" s="6">
        <v>17</v>
      </c>
      <c r="F235" s="7">
        <v>40703</v>
      </c>
      <c r="G235" s="8">
        <v>1.1000000000000001</v>
      </c>
      <c r="H235" s="9">
        <v>33</v>
      </c>
      <c r="I235" s="8">
        <v>2.4900000000000002</v>
      </c>
      <c r="J235" s="9">
        <v>40</v>
      </c>
      <c r="K235" s="12">
        <f>IF(OR(OR(ISBLANK(F235), ISBLANK(C235)),C235 &gt; F235), "", F235-C235)</f>
        <v>225</v>
      </c>
      <c r="L235" s="12">
        <f>IF(OR(ISBLANK(B235), ISBLANK(E235)), "", E235-B235)</f>
        <v>13</v>
      </c>
      <c r="M235" s="12">
        <f>IF(ISNUMBER(L235),ABS(L235),"")</f>
        <v>13</v>
      </c>
      <c r="N235" s="13">
        <f>IF(OR(ISBLANK(I235), ISBLANK(G235)), "", I235-G235)</f>
        <v>1.3900000000000001</v>
      </c>
      <c r="O235" s="13">
        <f>IF(OR(ISBLANK(J235), ISBLANK(H235)), "", J235-H235)</f>
        <v>7</v>
      </c>
    </row>
    <row r="236" spans="1:15" x14ac:dyDescent="0.25">
      <c r="A236" s="6" t="s">
        <v>121</v>
      </c>
      <c r="B236" s="6">
        <v>1</v>
      </c>
      <c r="C236" s="7">
        <v>40478</v>
      </c>
      <c r="D236" s="6" t="s">
        <v>90</v>
      </c>
      <c r="E236" s="6">
        <v>5</v>
      </c>
      <c r="F236" s="7">
        <v>40794</v>
      </c>
      <c r="G236" s="8">
        <v>0.93</v>
      </c>
      <c r="H236" s="9">
        <v>32</v>
      </c>
      <c r="I236" s="8">
        <v>3</v>
      </c>
      <c r="J236" s="9">
        <v>36</v>
      </c>
      <c r="K236" s="12">
        <f>IF(OR(OR(ISBLANK(F236), ISBLANK(C236)),C236 &gt; F236), "", F236-C236)</f>
        <v>316</v>
      </c>
      <c r="L236" s="12">
        <f>IF(OR(ISBLANK(B236), ISBLANK(E236)), "", E236-B236)</f>
        <v>4</v>
      </c>
      <c r="M236" s="12">
        <f>IF(ISNUMBER(L236),ABS(L236),"")</f>
        <v>4</v>
      </c>
      <c r="N236" s="13">
        <f>IF(OR(ISBLANK(I236), ISBLANK(G236)), "", I236-G236)</f>
        <v>2.0699999999999998</v>
      </c>
      <c r="O236" s="13">
        <f>IF(OR(ISBLANK(J236), ISBLANK(H236)), "", J236-H236)</f>
        <v>4</v>
      </c>
    </row>
    <row r="237" spans="1:15" x14ac:dyDescent="0.25">
      <c r="A237" s="6" t="s">
        <v>18</v>
      </c>
      <c r="B237" s="6">
        <v>32</v>
      </c>
      <c r="C237" s="7">
        <v>40478</v>
      </c>
      <c r="D237" s="6" t="s">
        <v>91</v>
      </c>
      <c r="E237" s="6">
        <v>31</v>
      </c>
      <c r="F237" s="7">
        <v>41133</v>
      </c>
      <c r="G237" s="8">
        <v>0.47</v>
      </c>
      <c r="H237" s="9">
        <v>25</v>
      </c>
      <c r="I237" s="8">
        <v>5.58</v>
      </c>
      <c r="J237" s="9">
        <v>58</v>
      </c>
      <c r="K237" s="12">
        <f>IF(OR(OR(ISBLANK(F237), ISBLANK(C237)),C237 &gt; F237), "", F237-C237)</f>
        <v>655</v>
      </c>
      <c r="L237" s="12">
        <f>IF(OR(ISBLANK(B237), ISBLANK(E237)), "", E237-B237)</f>
        <v>-1</v>
      </c>
      <c r="M237" s="12">
        <f>IF(ISNUMBER(L237),ABS(L237),"")</f>
        <v>1</v>
      </c>
      <c r="N237" s="13">
        <f>IF(OR(ISBLANK(I237), ISBLANK(G237)), "", I237-G237)</f>
        <v>5.1100000000000003</v>
      </c>
      <c r="O237" s="13">
        <f>IF(OR(ISBLANK(J237), ISBLANK(H237)), "", J237-H237)</f>
        <v>33</v>
      </c>
    </row>
    <row r="238" spans="1:15" x14ac:dyDescent="0.25">
      <c r="A238" s="6" t="s">
        <v>18</v>
      </c>
      <c r="B238" s="6">
        <v>32</v>
      </c>
      <c r="C238" s="7">
        <v>40478</v>
      </c>
      <c r="D238" s="6" t="s">
        <v>52</v>
      </c>
      <c r="E238" s="6">
        <v>31</v>
      </c>
      <c r="F238" s="7">
        <v>40480</v>
      </c>
      <c r="G238" s="8">
        <v>0.62</v>
      </c>
      <c r="H238" s="9">
        <v>28</v>
      </c>
      <c r="J238" s="9">
        <v>31</v>
      </c>
      <c r="K238" s="12">
        <f>IF(OR(OR(ISBLANK(F238), ISBLANK(C238)),C238 &gt; F238), "", F238-C238)</f>
        <v>2</v>
      </c>
      <c r="L238" s="12">
        <f>IF(OR(ISBLANK(B238), ISBLANK(E238)), "", E238-B238)</f>
        <v>-1</v>
      </c>
      <c r="M238" s="12">
        <f>IF(ISNUMBER(L238),ABS(L238),"")</f>
        <v>1</v>
      </c>
      <c r="N238" s="13" t="str">
        <f>IF(OR(ISBLANK(I238), ISBLANK(G238)), "", I238-G238)</f>
        <v/>
      </c>
      <c r="O238" s="13">
        <f>IF(OR(ISBLANK(J238), ISBLANK(H238)), "", J238-H238)</f>
        <v>3</v>
      </c>
    </row>
    <row r="239" spans="1:15" x14ac:dyDescent="0.25">
      <c r="A239" s="6" t="s">
        <v>18</v>
      </c>
      <c r="B239" s="6">
        <v>32</v>
      </c>
      <c r="C239" s="7">
        <v>40478</v>
      </c>
      <c r="D239" s="6" t="s">
        <v>76</v>
      </c>
      <c r="E239" s="6">
        <v>32</v>
      </c>
      <c r="F239" s="7">
        <v>40480</v>
      </c>
      <c r="G239" s="8">
        <v>0.57999999999999996</v>
      </c>
      <c r="H239" s="9">
        <v>27</v>
      </c>
      <c r="J239" s="9">
        <v>30</v>
      </c>
      <c r="K239" s="12">
        <f>IF(OR(OR(ISBLANK(F239), ISBLANK(C239)),C239 &gt; F239), "", F239-C239)</f>
        <v>2</v>
      </c>
      <c r="L239" s="12">
        <f>IF(OR(ISBLANK(B239), ISBLANK(E239)), "", E239-B239)</f>
        <v>0</v>
      </c>
      <c r="M239" s="12">
        <f>IF(ISNUMBER(L239),ABS(L239),"")</f>
        <v>0</v>
      </c>
      <c r="N239" s="13" t="str">
        <f>IF(OR(ISBLANK(I239), ISBLANK(G239)), "", I239-G239)</f>
        <v/>
      </c>
      <c r="O239" s="13">
        <f>IF(OR(ISBLANK(J239), ISBLANK(H239)), "", J239-H239)</f>
        <v>3</v>
      </c>
    </row>
    <row r="240" spans="1:15" x14ac:dyDescent="0.25">
      <c r="A240" s="6" t="s">
        <v>18</v>
      </c>
      <c r="B240" s="6">
        <v>32</v>
      </c>
      <c r="C240" s="7">
        <v>40478</v>
      </c>
      <c r="D240" s="6" t="s">
        <v>65</v>
      </c>
      <c r="E240" s="6">
        <v>35</v>
      </c>
      <c r="F240" s="7">
        <v>40637</v>
      </c>
      <c r="G240" s="8">
        <v>0.72</v>
      </c>
      <c r="H240" s="9">
        <v>29</v>
      </c>
      <c r="J240" s="9">
        <v>30</v>
      </c>
      <c r="K240" s="12">
        <f>IF(OR(OR(ISBLANK(F240), ISBLANK(C240)),C240 &gt; F240), "", F240-C240)</f>
        <v>159</v>
      </c>
      <c r="L240" s="12">
        <f>IF(OR(ISBLANK(B240), ISBLANK(E240)), "", E240-B240)</f>
        <v>3</v>
      </c>
      <c r="M240" s="12">
        <f>IF(ISNUMBER(L240),ABS(L240),"")</f>
        <v>3</v>
      </c>
      <c r="N240" s="13" t="str">
        <f>IF(OR(ISBLANK(I240), ISBLANK(G240)), "", I240-G240)</f>
        <v/>
      </c>
      <c r="O240" s="13">
        <f>IF(OR(ISBLANK(J240), ISBLANK(H240)), "", J240-H240)</f>
        <v>1</v>
      </c>
    </row>
    <row r="241" spans="1:15" x14ac:dyDescent="0.25">
      <c r="A241" s="6" t="s">
        <v>103</v>
      </c>
      <c r="B241" s="6">
        <v>4</v>
      </c>
      <c r="C241" s="7">
        <v>40478</v>
      </c>
      <c r="D241" s="6" t="s">
        <v>33</v>
      </c>
      <c r="E241" s="6">
        <v>9</v>
      </c>
      <c r="F241" s="7">
        <v>40505</v>
      </c>
      <c r="G241" s="8">
        <v>0.38</v>
      </c>
      <c r="H241" s="9">
        <v>23</v>
      </c>
      <c r="J241" s="9">
        <v>25</v>
      </c>
      <c r="K241" s="12">
        <f>IF(OR(OR(ISBLANK(F241), ISBLANK(C241)),C241 &gt; F241), "", F241-C241)</f>
        <v>27</v>
      </c>
      <c r="L241" s="12">
        <f>IF(OR(ISBLANK(B241), ISBLANK(E241)), "", E241-B241)</f>
        <v>5</v>
      </c>
      <c r="M241" s="12">
        <f>IF(ISNUMBER(L241),ABS(L241),"")</f>
        <v>5</v>
      </c>
      <c r="N241" s="13" t="str">
        <f>IF(OR(ISBLANK(I241), ISBLANK(G241)), "", I241-G241)</f>
        <v/>
      </c>
      <c r="O241" s="13">
        <f>IF(OR(ISBLANK(J241), ISBLANK(H241)), "", J241-H241)</f>
        <v>2</v>
      </c>
    </row>
    <row r="242" spans="1:15" x14ac:dyDescent="0.25">
      <c r="A242" s="6" t="s">
        <v>18</v>
      </c>
      <c r="B242" s="6">
        <v>32</v>
      </c>
      <c r="C242" s="7">
        <v>40478</v>
      </c>
      <c r="D242" s="6" t="s">
        <v>20</v>
      </c>
      <c r="E242" s="6">
        <v>37</v>
      </c>
      <c r="F242" s="7">
        <v>40485</v>
      </c>
      <c r="G242" s="8">
        <v>0.64</v>
      </c>
      <c r="H242" s="9">
        <v>27</v>
      </c>
      <c r="J242" s="9">
        <v>28</v>
      </c>
      <c r="K242" s="12">
        <f>IF(OR(OR(ISBLANK(F242), ISBLANK(C242)),C242 &gt; F242), "", F242-C242)</f>
        <v>7</v>
      </c>
      <c r="L242" s="12">
        <f>IF(OR(ISBLANK(B242), ISBLANK(E242)), "", E242-B242)</f>
        <v>5</v>
      </c>
      <c r="M242" s="12">
        <f>IF(ISNUMBER(L242),ABS(L242),"")</f>
        <v>5</v>
      </c>
      <c r="N242" s="13" t="str">
        <f>IF(OR(ISBLANK(I242), ISBLANK(G242)), "", I242-G242)</f>
        <v/>
      </c>
      <c r="O242" s="13">
        <f>IF(OR(ISBLANK(J242), ISBLANK(H242)), "", J242-H242)</f>
        <v>1</v>
      </c>
    </row>
    <row r="243" spans="1:15" x14ac:dyDescent="0.25">
      <c r="A243" s="6" t="s">
        <v>5</v>
      </c>
      <c r="B243" s="6">
        <v>4</v>
      </c>
      <c r="C243" s="7">
        <v>41562</v>
      </c>
      <c r="D243" s="6" t="s">
        <v>100</v>
      </c>
      <c r="E243" s="6">
        <v>17</v>
      </c>
      <c r="F243" s="7">
        <v>41757</v>
      </c>
      <c r="G243" s="8">
        <v>1.2</v>
      </c>
      <c r="H243" s="9">
        <v>36.5</v>
      </c>
      <c r="I243" s="8">
        <v>0.98</v>
      </c>
      <c r="J243" s="9">
        <v>32</v>
      </c>
      <c r="K243" s="12">
        <f>IF(OR(OR(ISBLANK(F243), ISBLANK(C243)),C243 &gt; F243), "", F243-C243)</f>
        <v>195</v>
      </c>
      <c r="L243" s="12">
        <f>IF(OR(ISBLANK(B243), ISBLANK(E243)), "", E243-B243)</f>
        <v>13</v>
      </c>
      <c r="M243" s="12">
        <f>IF(ISNUMBER(L243),ABS(L243),"")</f>
        <v>13</v>
      </c>
      <c r="N243" s="13">
        <f>IF(OR(ISBLANK(I243), ISBLANK(G243)), "", I243-G243)</f>
        <v>-0.21999999999999997</v>
      </c>
      <c r="O243" s="13">
        <f>IF(OR(ISBLANK(J243), ISBLANK(H243)), "", J243-H243)</f>
        <v>-4.5</v>
      </c>
    </row>
    <row r="244" spans="1:15" x14ac:dyDescent="0.25">
      <c r="A244" s="6" t="s">
        <v>5</v>
      </c>
      <c r="B244" s="6">
        <v>4</v>
      </c>
      <c r="C244" s="7">
        <v>41562</v>
      </c>
      <c r="D244" s="6" t="s">
        <v>130</v>
      </c>
      <c r="E244" s="6">
        <v>5</v>
      </c>
      <c r="F244" s="7">
        <v>41613</v>
      </c>
      <c r="G244" s="8">
        <v>1.9</v>
      </c>
      <c r="H244" s="9">
        <v>41.5</v>
      </c>
      <c r="I244" s="8">
        <v>1.95</v>
      </c>
      <c r="J244" s="9">
        <v>40</v>
      </c>
      <c r="K244" s="12">
        <f>IF(OR(OR(ISBLANK(F244), ISBLANK(C244)),C244 &gt; F244), "", F244-C244)</f>
        <v>51</v>
      </c>
      <c r="L244" s="12">
        <f>IF(OR(ISBLANK(B244), ISBLANK(E244)), "", E244-B244)</f>
        <v>1</v>
      </c>
      <c r="M244" s="12">
        <f>IF(ISNUMBER(L244),ABS(L244),"")</f>
        <v>1</v>
      </c>
      <c r="N244" s="13">
        <f>IF(OR(ISBLANK(I244), ISBLANK(G244)), "", I244-G244)</f>
        <v>5.0000000000000044E-2</v>
      </c>
      <c r="O244" s="13">
        <f>IF(OR(ISBLANK(J244), ISBLANK(H244)), "", J244-H244)</f>
        <v>-1.5</v>
      </c>
    </row>
    <row r="245" spans="1:15" x14ac:dyDescent="0.25">
      <c r="A245" s="6" t="s">
        <v>5</v>
      </c>
      <c r="B245" s="6">
        <v>4</v>
      </c>
      <c r="C245" s="7">
        <v>41562</v>
      </c>
      <c r="D245" s="6" t="s">
        <v>26</v>
      </c>
      <c r="E245" s="6">
        <v>19</v>
      </c>
      <c r="F245" s="7">
        <v>41753</v>
      </c>
      <c r="G245" s="8">
        <v>1.04</v>
      </c>
      <c r="H245" s="9">
        <v>36</v>
      </c>
      <c r="I245" s="8">
        <v>1.2450000000000001</v>
      </c>
      <c r="J245" s="9">
        <v>34.5</v>
      </c>
      <c r="K245" s="12">
        <f>IF(OR(OR(ISBLANK(F245), ISBLANK(C245)),C245 &gt; F245), "", F245-C245)</f>
        <v>191</v>
      </c>
      <c r="L245" s="12">
        <f>IF(OR(ISBLANK(B245), ISBLANK(E245)), "", E245-B245)</f>
        <v>15</v>
      </c>
      <c r="M245" s="12">
        <f>IF(ISNUMBER(L245),ABS(L245),"")</f>
        <v>15</v>
      </c>
      <c r="N245" s="13">
        <f>IF(OR(ISBLANK(I245), ISBLANK(G245)), "", I245-G245)</f>
        <v>0.20500000000000007</v>
      </c>
      <c r="O245" s="13">
        <f>IF(OR(ISBLANK(J245), ISBLANK(H245)), "", J245-H245)</f>
        <v>-1.5</v>
      </c>
    </row>
    <row r="246" spans="1:15" x14ac:dyDescent="0.25">
      <c r="A246" s="6" t="s">
        <v>5</v>
      </c>
      <c r="B246" s="6">
        <v>4</v>
      </c>
      <c r="C246" s="7">
        <v>41562</v>
      </c>
      <c r="D246" s="6" t="s">
        <v>12</v>
      </c>
      <c r="E246" s="6">
        <v>26</v>
      </c>
      <c r="F246" s="7">
        <v>41762</v>
      </c>
      <c r="G246" s="8">
        <v>0.68</v>
      </c>
      <c r="H246" s="9">
        <v>30.5</v>
      </c>
      <c r="I246" s="8">
        <v>0.9</v>
      </c>
      <c r="J246" s="9">
        <v>28</v>
      </c>
      <c r="K246" s="12">
        <f>IF(OR(OR(ISBLANK(F246), ISBLANK(C246)),C246 &gt; F246), "", F246-C246)</f>
        <v>200</v>
      </c>
      <c r="L246" s="12">
        <f>IF(OR(ISBLANK(B246), ISBLANK(E246)), "", E246-B246)</f>
        <v>22</v>
      </c>
      <c r="M246" s="12">
        <f>IF(ISNUMBER(L246),ABS(L246),"")</f>
        <v>22</v>
      </c>
      <c r="N246" s="13">
        <f>IF(OR(ISBLANK(I246), ISBLANK(G246)), "", I246-G246)</f>
        <v>0.21999999999999997</v>
      </c>
      <c r="O246" s="13">
        <f>IF(OR(ISBLANK(J246), ISBLANK(H246)), "", J246-H246)</f>
        <v>-2.5</v>
      </c>
    </row>
    <row r="247" spans="1:15" x14ac:dyDescent="0.25">
      <c r="A247" s="6" t="s">
        <v>5</v>
      </c>
      <c r="B247" s="6">
        <v>4</v>
      </c>
      <c r="C247" s="7">
        <v>41562</v>
      </c>
      <c r="D247" s="6" t="s">
        <v>5</v>
      </c>
      <c r="E247" s="6">
        <v>5</v>
      </c>
      <c r="F247" s="7">
        <v>41597</v>
      </c>
      <c r="G247" s="8">
        <v>0.64</v>
      </c>
      <c r="H247" s="9">
        <v>29.5</v>
      </c>
      <c r="I247" s="8">
        <v>0.88</v>
      </c>
      <c r="J247" s="9">
        <v>28</v>
      </c>
      <c r="K247" s="12">
        <f>IF(OR(OR(ISBLANK(F247), ISBLANK(C247)),C247 &gt; F247), "", F247-C247)</f>
        <v>35</v>
      </c>
      <c r="L247" s="12">
        <f>IF(OR(ISBLANK(B247), ISBLANK(E247)), "", E247-B247)</f>
        <v>1</v>
      </c>
      <c r="M247" s="12">
        <f>IF(ISNUMBER(L247),ABS(L247),"")</f>
        <v>1</v>
      </c>
      <c r="N247" s="13">
        <f>IF(OR(ISBLANK(I247), ISBLANK(G247)), "", I247-G247)</f>
        <v>0.24</v>
      </c>
      <c r="O247" s="13">
        <f>IF(OR(ISBLANK(J247), ISBLANK(H247)), "", J247-H247)</f>
        <v>-1.5</v>
      </c>
    </row>
    <row r="248" spans="1:15" x14ac:dyDescent="0.25">
      <c r="A248" s="6" t="s">
        <v>5</v>
      </c>
      <c r="B248" s="6">
        <v>4</v>
      </c>
      <c r="C248" s="7">
        <v>41562</v>
      </c>
      <c r="D248" s="6" t="s">
        <v>12</v>
      </c>
      <c r="E248" s="6">
        <v>26</v>
      </c>
      <c r="F248" s="7">
        <v>41754</v>
      </c>
      <c r="G248" s="8">
        <v>0.86</v>
      </c>
      <c r="H248" s="9">
        <v>33.5</v>
      </c>
      <c r="I248" s="8">
        <v>1.5</v>
      </c>
      <c r="J248" s="9">
        <v>35</v>
      </c>
      <c r="K248" s="12">
        <f>IF(OR(OR(ISBLANK(F248), ISBLANK(C248)),C248 &gt; F248), "", F248-C248)</f>
        <v>192</v>
      </c>
      <c r="L248" s="12">
        <f>IF(OR(ISBLANK(B248), ISBLANK(E248)), "", E248-B248)</f>
        <v>22</v>
      </c>
      <c r="M248" s="12">
        <f>IF(ISNUMBER(L248),ABS(L248),"")</f>
        <v>22</v>
      </c>
      <c r="N248" s="13">
        <f>IF(OR(ISBLANK(I248), ISBLANK(G248)), "", I248-G248)</f>
        <v>0.64</v>
      </c>
      <c r="O248" s="13">
        <f>IF(OR(ISBLANK(J248), ISBLANK(H248)), "", J248-H248)</f>
        <v>1.5</v>
      </c>
    </row>
    <row r="249" spans="1:15" x14ac:dyDescent="0.25">
      <c r="A249" s="6" t="s">
        <v>5</v>
      </c>
      <c r="B249" s="6">
        <v>4</v>
      </c>
      <c r="C249" s="7">
        <v>41562</v>
      </c>
      <c r="D249" s="6" t="s">
        <v>25</v>
      </c>
      <c r="E249" s="6">
        <v>14</v>
      </c>
      <c r="F249" s="7">
        <v>41937</v>
      </c>
      <c r="G249" s="8">
        <v>0.59</v>
      </c>
      <c r="H249" s="9">
        <v>29</v>
      </c>
      <c r="I249" s="8">
        <v>3.1</v>
      </c>
      <c r="J249" s="9">
        <v>42</v>
      </c>
      <c r="K249" s="12">
        <f>IF(OR(OR(ISBLANK(F249), ISBLANK(C249)),C249 &gt; F249), "", F249-C249)</f>
        <v>375</v>
      </c>
      <c r="L249" s="12">
        <f>IF(OR(ISBLANK(B249), ISBLANK(E249)), "", E249-B249)</f>
        <v>10</v>
      </c>
      <c r="M249" s="12">
        <f>IF(ISNUMBER(L249),ABS(L249),"")</f>
        <v>10</v>
      </c>
      <c r="N249" s="13">
        <f>IF(OR(ISBLANK(I249), ISBLANK(G249)), "", I249-G249)</f>
        <v>2.5100000000000002</v>
      </c>
      <c r="O249" s="13">
        <f>IF(OR(ISBLANK(J249), ISBLANK(H249)), "", J249-H249)</f>
        <v>13</v>
      </c>
    </row>
    <row r="250" spans="1:15" x14ac:dyDescent="0.25">
      <c r="A250" s="6" t="s">
        <v>5</v>
      </c>
      <c r="B250" s="6">
        <v>4</v>
      </c>
      <c r="C250" s="7">
        <v>41562</v>
      </c>
      <c r="D250" s="6" t="s">
        <v>144</v>
      </c>
      <c r="E250" s="6">
        <v>3</v>
      </c>
      <c r="F250" s="7">
        <v>41752</v>
      </c>
      <c r="G250" s="8">
        <v>0.63</v>
      </c>
      <c r="H250" s="9">
        <v>29.5</v>
      </c>
      <c r="J250" s="9">
        <v>32</v>
      </c>
      <c r="K250" s="12">
        <f>IF(OR(OR(ISBLANK(F250), ISBLANK(C250)),C250 &gt; F250), "", F250-C250)</f>
        <v>190</v>
      </c>
      <c r="L250" s="12">
        <f>IF(OR(ISBLANK(B250), ISBLANK(E250)), "", E250-B250)</f>
        <v>-1</v>
      </c>
      <c r="M250" s="12">
        <f>IF(ISNUMBER(L250),ABS(L250),"")</f>
        <v>1</v>
      </c>
      <c r="N250" s="13" t="str">
        <f>IF(OR(ISBLANK(I250), ISBLANK(G250)), "", I250-G250)</f>
        <v/>
      </c>
      <c r="O250" s="13">
        <f>IF(OR(ISBLANK(J250), ISBLANK(H250)), "", J250-H250)</f>
        <v>2.5</v>
      </c>
    </row>
    <row r="251" spans="1:15" x14ac:dyDescent="0.25">
      <c r="A251" s="6" t="s">
        <v>5</v>
      </c>
      <c r="B251" s="6">
        <v>4</v>
      </c>
      <c r="C251" s="7">
        <v>41562</v>
      </c>
      <c r="D251" s="6" t="s">
        <v>101</v>
      </c>
      <c r="E251" s="6">
        <v>30</v>
      </c>
      <c r="F251" s="7">
        <v>41789</v>
      </c>
      <c r="G251" s="8">
        <v>1.85</v>
      </c>
      <c r="H251" s="9">
        <v>40.5</v>
      </c>
      <c r="J251" s="9">
        <v>45</v>
      </c>
      <c r="K251" s="12">
        <f>IF(OR(OR(ISBLANK(F251), ISBLANK(C251)),C251 &gt; F251), "", F251-C251)</f>
        <v>227</v>
      </c>
      <c r="L251" s="12">
        <f>IF(OR(ISBLANK(B251), ISBLANK(E251)), "", E251-B251)</f>
        <v>26</v>
      </c>
      <c r="M251" s="12">
        <f>IF(ISNUMBER(L251),ABS(L251),"")</f>
        <v>26</v>
      </c>
      <c r="N251" s="13" t="str">
        <f>IF(OR(ISBLANK(I251), ISBLANK(G251)), "", I251-G251)</f>
        <v/>
      </c>
      <c r="O251" s="13">
        <f>IF(OR(ISBLANK(J251), ISBLANK(H251)), "", J251-H251)</f>
        <v>4.5</v>
      </c>
    </row>
    <row r="252" spans="1:15" x14ac:dyDescent="0.25">
      <c r="A252" s="6" t="s">
        <v>5</v>
      </c>
      <c r="B252" s="6">
        <v>4</v>
      </c>
      <c r="C252" s="7">
        <v>41563</v>
      </c>
      <c r="D252" s="6" t="s">
        <v>6</v>
      </c>
      <c r="E252" s="6">
        <v>17</v>
      </c>
      <c r="F252" s="7">
        <v>41570</v>
      </c>
      <c r="G252" s="8">
        <v>1.04</v>
      </c>
      <c r="H252" s="9">
        <v>33</v>
      </c>
      <c r="I252" s="8">
        <v>1</v>
      </c>
      <c r="J252" s="9">
        <v>33</v>
      </c>
      <c r="K252" s="12">
        <f>IF(OR(OR(ISBLANK(F252), ISBLANK(C252)),C252 &gt; F252), "", F252-C252)</f>
        <v>7</v>
      </c>
      <c r="L252" s="12">
        <f>IF(OR(ISBLANK(B252), ISBLANK(E252)), "", E252-B252)</f>
        <v>13</v>
      </c>
      <c r="M252" s="12">
        <f>IF(ISNUMBER(L252),ABS(L252),"")</f>
        <v>13</v>
      </c>
      <c r="N252" s="13">
        <f>IF(OR(ISBLANK(I252), ISBLANK(G252)), "", I252-G252)</f>
        <v>-4.0000000000000036E-2</v>
      </c>
      <c r="O252" s="13">
        <f>IF(OR(ISBLANK(J252), ISBLANK(H252)), "", J252-H252)</f>
        <v>0</v>
      </c>
    </row>
    <row r="253" spans="1:15" x14ac:dyDescent="0.25">
      <c r="A253" s="6" t="s">
        <v>5</v>
      </c>
      <c r="B253" s="6">
        <v>4</v>
      </c>
      <c r="C253" s="7">
        <v>41563</v>
      </c>
      <c r="D253" s="6" t="s">
        <v>129</v>
      </c>
      <c r="E253" s="6">
        <v>6</v>
      </c>
      <c r="F253" s="7">
        <v>41570</v>
      </c>
      <c r="G253" s="8">
        <v>1.05</v>
      </c>
      <c r="H253" s="9">
        <v>33</v>
      </c>
      <c r="I253" s="8">
        <v>1.1000000000000001</v>
      </c>
      <c r="J253" s="9">
        <v>32.5</v>
      </c>
      <c r="K253" s="12">
        <f>IF(OR(OR(ISBLANK(F253), ISBLANK(C253)),C253 &gt; F253), "", F253-C253)</f>
        <v>7</v>
      </c>
      <c r="L253" s="12">
        <f>IF(OR(ISBLANK(B253), ISBLANK(E253)), "", E253-B253)</f>
        <v>2</v>
      </c>
      <c r="M253" s="12">
        <f>IF(ISNUMBER(L253),ABS(L253),"")</f>
        <v>2</v>
      </c>
      <c r="N253" s="13">
        <f>IF(OR(ISBLANK(I253), ISBLANK(G253)), "", I253-G253)</f>
        <v>5.0000000000000044E-2</v>
      </c>
      <c r="O253" s="13">
        <f>IF(OR(ISBLANK(J253), ISBLANK(H253)), "", J253-H253)</f>
        <v>-0.5</v>
      </c>
    </row>
    <row r="254" spans="1:15" x14ac:dyDescent="0.25">
      <c r="A254" s="6" t="s">
        <v>5</v>
      </c>
      <c r="B254" s="6">
        <v>4</v>
      </c>
      <c r="C254" s="7">
        <v>41563</v>
      </c>
      <c r="D254" s="6" t="s">
        <v>134</v>
      </c>
      <c r="E254" s="6">
        <v>22</v>
      </c>
      <c r="F254" s="7">
        <v>41570</v>
      </c>
      <c r="G254" s="8">
        <v>1.17</v>
      </c>
      <c r="H254" s="9">
        <v>35</v>
      </c>
      <c r="I254" s="8">
        <v>1.3</v>
      </c>
      <c r="J254" s="9">
        <v>32</v>
      </c>
      <c r="K254" s="12">
        <f>IF(OR(OR(ISBLANK(F254), ISBLANK(C254)),C254 &gt; F254), "", F254-C254)</f>
        <v>7</v>
      </c>
      <c r="L254" s="12">
        <f>IF(OR(ISBLANK(B254), ISBLANK(E254)), "", E254-B254)</f>
        <v>18</v>
      </c>
      <c r="M254" s="12">
        <f>IF(ISNUMBER(L254),ABS(L254),"")</f>
        <v>18</v>
      </c>
      <c r="N254" s="13">
        <f>IF(OR(ISBLANK(I254), ISBLANK(G254)), "", I254-G254)</f>
        <v>0.13000000000000012</v>
      </c>
      <c r="O254" s="13">
        <f>IF(OR(ISBLANK(J254), ISBLANK(H254)), "", J254-H254)</f>
        <v>-3</v>
      </c>
    </row>
    <row r="255" spans="1:15" x14ac:dyDescent="0.25">
      <c r="A255" s="6" t="s">
        <v>5</v>
      </c>
      <c r="B255" s="6">
        <v>4</v>
      </c>
      <c r="C255" s="7">
        <v>41563</v>
      </c>
      <c r="D255" s="6" t="s">
        <v>142</v>
      </c>
      <c r="E255" s="6">
        <v>30</v>
      </c>
      <c r="F255" s="7">
        <v>41578</v>
      </c>
      <c r="G255" s="8">
        <v>0.55000000000000004</v>
      </c>
      <c r="H255" s="9">
        <v>29</v>
      </c>
      <c r="I255" s="8">
        <v>0.7</v>
      </c>
      <c r="J255" s="9">
        <v>29</v>
      </c>
      <c r="K255" s="12">
        <f>IF(OR(OR(ISBLANK(F255), ISBLANK(C255)),C255 &gt; F255), "", F255-C255)</f>
        <v>15</v>
      </c>
      <c r="L255" s="12">
        <f>IF(OR(ISBLANK(B255), ISBLANK(E255)), "", E255-B255)</f>
        <v>26</v>
      </c>
      <c r="M255" s="12">
        <f>IF(ISNUMBER(L255),ABS(L255),"")</f>
        <v>26</v>
      </c>
      <c r="N255" s="13">
        <f>IF(OR(ISBLANK(I255), ISBLANK(G255)), "", I255-G255)</f>
        <v>0.14999999999999991</v>
      </c>
      <c r="O255" s="13">
        <f>IF(OR(ISBLANK(J255), ISBLANK(H255)), "", J255-H255)</f>
        <v>0</v>
      </c>
    </row>
    <row r="256" spans="1:15" x14ac:dyDescent="0.25">
      <c r="A256" s="6" t="s">
        <v>5</v>
      </c>
      <c r="B256" s="6">
        <v>4</v>
      </c>
      <c r="C256" s="7">
        <v>41563</v>
      </c>
      <c r="D256" s="6" t="s">
        <v>100</v>
      </c>
      <c r="E256" s="6">
        <v>17</v>
      </c>
      <c r="F256" s="7">
        <v>41772</v>
      </c>
      <c r="G256" s="8">
        <v>0.67</v>
      </c>
      <c r="H256" s="9">
        <v>30</v>
      </c>
      <c r="I256" s="8">
        <v>1.1000000000000001</v>
      </c>
      <c r="J256" s="9">
        <v>33</v>
      </c>
      <c r="K256" s="12">
        <f>IF(OR(OR(ISBLANK(F256), ISBLANK(C256)),C256 &gt; F256), "", F256-C256)</f>
        <v>209</v>
      </c>
      <c r="L256" s="12">
        <f>IF(OR(ISBLANK(B256), ISBLANK(E256)), "", E256-B256)</f>
        <v>13</v>
      </c>
      <c r="M256" s="12">
        <f>IF(ISNUMBER(L256),ABS(L256),"")</f>
        <v>13</v>
      </c>
      <c r="N256" s="13">
        <f>IF(OR(ISBLANK(I256), ISBLANK(G256)), "", I256-G256)</f>
        <v>0.43000000000000005</v>
      </c>
      <c r="O256" s="13">
        <f>IF(OR(ISBLANK(J256), ISBLANK(H256)), "", J256-H256)</f>
        <v>3</v>
      </c>
    </row>
    <row r="257" spans="1:15" x14ac:dyDescent="0.25">
      <c r="A257" s="6" t="s">
        <v>5</v>
      </c>
      <c r="B257" s="6">
        <v>4</v>
      </c>
      <c r="C257" s="7">
        <v>41563</v>
      </c>
      <c r="D257" s="6" t="s">
        <v>138</v>
      </c>
      <c r="E257" s="6">
        <v>11</v>
      </c>
      <c r="F257" s="7">
        <v>41574</v>
      </c>
      <c r="G257" s="8">
        <v>0.67</v>
      </c>
      <c r="H257" s="9">
        <v>30</v>
      </c>
      <c r="K257" s="12">
        <f>IF(OR(OR(ISBLANK(F257), ISBLANK(C257)),C257 &gt; F257), "", F257-C257)</f>
        <v>11</v>
      </c>
      <c r="L257" s="12">
        <f>IF(OR(ISBLANK(B257), ISBLANK(E257)), "", E257-B257)</f>
        <v>7</v>
      </c>
      <c r="M257" s="12">
        <f>IF(ISNUMBER(L257),ABS(L257),"")</f>
        <v>7</v>
      </c>
      <c r="N257" s="13" t="str">
        <f>IF(OR(ISBLANK(I257), ISBLANK(G257)), "", I257-G257)</f>
        <v/>
      </c>
      <c r="O257" s="13" t="str">
        <f>IF(OR(ISBLANK(J257), ISBLANK(H257)), "", J257-H257)</f>
        <v/>
      </c>
    </row>
    <row r="258" spans="1:15" x14ac:dyDescent="0.25">
      <c r="A258" s="6" t="s">
        <v>5</v>
      </c>
      <c r="B258" s="6">
        <v>4</v>
      </c>
      <c r="C258" s="7">
        <v>41563</v>
      </c>
      <c r="D258" s="6" t="s">
        <v>10</v>
      </c>
      <c r="E258" s="6">
        <v>19</v>
      </c>
      <c r="F258" s="7">
        <v>41571</v>
      </c>
      <c r="G258" s="8">
        <v>0.62</v>
      </c>
      <c r="H258" s="9">
        <v>28.5</v>
      </c>
      <c r="K258" s="12">
        <f>IF(OR(OR(ISBLANK(F258), ISBLANK(C258)),C258 &gt; F258), "", F258-C258)</f>
        <v>8</v>
      </c>
      <c r="L258" s="12">
        <f>IF(OR(ISBLANK(B258), ISBLANK(E258)), "", E258-B258)</f>
        <v>15</v>
      </c>
      <c r="M258" s="12">
        <f>IF(ISNUMBER(L258),ABS(L258),"")</f>
        <v>15</v>
      </c>
      <c r="N258" s="13" t="str">
        <f>IF(OR(ISBLANK(I258), ISBLANK(G258)), "", I258-G258)</f>
        <v/>
      </c>
      <c r="O258" s="13" t="str">
        <f>IF(OR(ISBLANK(J258), ISBLANK(H258)), "", J258-H258)</f>
        <v/>
      </c>
    </row>
    <row r="259" spans="1:15" x14ac:dyDescent="0.25">
      <c r="A259" s="6" t="s">
        <v>5</v>
      </c>
      <c r="B259" s="6">
        <v>4</v>
      </c>
      <c r="C259" s="7">
        <v>41569</v>
      </c>
      <c r="D259" s="6" t="s">
        <v>19</v>
      </c>
      <c r="E259" s="6">
        <v>13</v>
      </c>
      <c r="F259" s="7">
        <v>41756</v>
      </c>
      <c r="G259" s="8">
        <v>0.66</v>
      </c>
      <c r="H259" s="9">
        <v>30.5</v>
      </c>
      <c r="I259" s="8">
        <v>0.66</v>
      </c>
      <c r="J259" s="9">
        <v>29</v>
      </c>
      <c r="K259" s="12">
        <f>IF(OR(OR(ISBLANK(F259), ISBLANK(C259)),C259 &gt; F259), "", F259-C259)</f>
        <v>187</v>
      </c>
      <c r="L259" s="12">
        <f>IF(OR(ISBLANK(B259), ISBLANK(E259)), "", E259-B259)</f>
        <v>9</v>
      </c>
      <c r="M259" s="12">
        <f>IF(ISNUMBER(L259),ABS(L259),"")</f>
        <v>9</v>
      </c>
      <c r="N259" s="13">
        <f>IF(OR(ISBLANK(I259), ISBLANK(G259)), "", I259-G259)</f>
        <v>0</v>
      </c>
      <c r="O259" s="13">
        <f>IF(OR(ISBLANK(J259), ISBLANK(H259)), "", J259-H259)</f>
        <v>-1.5</v>
      </c>
    </row>
    <row r="260" spans="1:15" x14ac:dyDescent="0.25">
      <c r="A260" s="6" t="s">
        <v>5</v>
      </c>
      <c r="B260" s="6">
        <v>4</v>
      </c>
      <c r="C260" s="7">
        <v>41569</v>
      </c>
      <c r="D260" s="6" t="s">
        <v>95</v>
      </c>
      <c r="E260" s="6">
        <v>11</v>
      </c>
      <c r="F260" s="7">
        <v>41573</v>
      </c>
      <c r="G260" s="8">
        <v>0.72</v>
      </c>
      <c r="H260" s="9">
        <v>31</v>
      </c>
      <c r="I260" s="8">
        <v>0.75</v>
      </c>
      <c r="J260" s="9">
        <v>36</v>
      </c>
      <c r="K260" s="12">
        <f>IF(OR(OR(ISBLANK(F260), ISBLANK(C260)),C260 &gt; F260), "", F260-C260)</f>
        <v>4</v>
      </c>
      <c r="L260" s="12">
        <f>IF(OR(ISBLANK(B260), ISBLANK(E260)), "", E260-B260)</f>
        <v>7</v>
      </c>
      <c r="M260" s="12">
        <f>IF(ISNUMBER(L260),ABS(L260),"")</f>
        <v>7</v>
      </c>
      <c r="N260" s="13">
        <f>IF(OR(ISBLANK(I260), ISBLANK(G260)), "", I260-G260)</f>
        <v>3.0000000000000027E-2</v>
      </c>
      <c r="O260" s="13">
        <f>IF(OR(ISBLANK(J260), ISBLANK(H260)), "", J260-H260)</f>
        <v>5</v>
      </c>
    </row>
    <row r="261" spans="1:15" x14ac:dyDescent="0.25">
      <c r="A261" s="6" t="s">
        <v>5</v>
      </c>
      <c r="B261" s="6">
        <v>4</v>
      </c>
      <c r="C261" s="7">
        <v>41569</v>
      </c>
      <c r="D261" s="6" t="s">
        <v>96</v>
      </c>
      <c r="E261" s="6">
        <v>16</v>
      </c>
      <c r="F261" s="7">
        <v>41579</v>
      </c>
      <c r="G261" s="8">
        <v>0.36</v>
      </c>
      <c r="H261" s="9">
        <v>25</v>
      </c>
      <c r="I261" s="8">
        <v>0.39</v>
      </c>
      <c r="J261" s="9">
        <v>23.5</v>
      </c>
      <c r="K261" s="12">
        <f>IF(OR(OR(ISBLANK(F261), ISBLANK(C261)),C261 &gt; F261), "", F261-C261)</f>
        <v>10</v>
      </c>
      <c r="L261" s="12">
        <f>IF(OR(ISBLANK(B261), ISBLANK(E261)), "", E261-B261)</f>
        <v>12</v>
      </c>
      <c r="M261" s="12">
        <f>IF(ISNUMBER(L261),ABS(L261),"")</f>
        <v>12</v>
      </c>
      <c r="N261" s="13">
        <f>IF(OR(ISBLANK(I261), ISBLANK(G261)), "", I261-G261)</f>
        <v>3.0000000000000027E-2</v>
      </c>
      <c r="O261" s="13">
        <f>IF(OR(ISBLANK(J261), ISBLANK(H261)), "", J261-H261)</f>
        <v>-1.5</v>
      </c>
    </row>
    <row r="262" spans="1:15" x14ac:dyDescent="0.25">
      <c r="A262" s="6" t="s">
        <v>5</v>
      </c>
      <c r="B262" s="6">
        <v>4</v>
      </c>
      <c r="C262" s="7">
        <v>41569</v>
      </c>
      <c r="D262" s="6" t="s">
        <v>26</v>
      </c>
      <c r="E262" s="6">
        <v>19</v>
      </c>
      <c r="F262" s="7">
        <v>41579</v>
      </c>
      <c r="G262" s="8">
        <v>0.74</v>
      </c>
      <c r="H262" s="9">
        <v>28</v>
      </c>
      <c r="I262" s="8">
        <v>0.8</v>
      </c>
      <c r="J262" s="9">
        <v>85</v>
      </c>
      <c r="K262" s="12">
        <f>IF(OR(OR(ISBLANK(F262), ISBLANK(C262)),C262 &gt; F262), "", F262-C262)</f>
        <v>10</v>
      </c>
      <c r="L262" s="12">
        <f>IF(OR(ISBLANK(B262), ISBLANK(E262)), "", E262-B262)</f>
        <v>15</v>
      </c>
      <c r="M262" s="12">
        <f>IF(ISNUMBER(L262),ABS(L262),"")</f>
        <v>15</v>
      </c>
      <c r="N262" s="13">
        <f>IF(OR(ISBLANK(I262), ISBLANK(G262)), "", I262-G262)</f>
        <v>6.0000000000000053E-2</v>
      </c>
      <c r="O262" s="13">
        <f>IF(OR(ISBLANK(J262), ISBLANK(H262)), "", J262-H262)</f>
        <v>57</v>
      </c>
    </row>
    <row r="263" spans="1:15" x14ac:dyDescent="0.25">
      <c r="A263" s="6" t="s">
        <v>5</v>
      </c>
      <c r="B263" s="6">
        <v>4</v>
      </c>
      <c r="C263" s="7">
        <v>41569</v>
      </c>
      <c r="D263" s="6" t="s">
        <v>129</v>
      </c>
      <c r="E263" s="6">
        <v>6</v>
      </c>
      <c r="F263" s="7">
        <v>41571</v>
      </c>
      <c r="G263" s="8">
        <v>0.42</v>
      </c>
      <c r="H263" s="9">
        <v>25.5</v>
      </c>
      <c r="I263" s="8">
        <v>0.5</v>
      </c>
      <c r="J263" s="9">
        <v>24</v>
      </c>
      <c r="K263" s="12">
        <f>IF(OR(OR(ISBLANK(F263), ISBLANK(C263)),C263 &gt; F263), "", F263-C263)</f>
        <v>2</v>
      </c>
      <c r="L263" s="12">
        <f>IF(OR(ISBLANK(B263), ISBLANK(E263)), "", E263-B263)</f>
        <v>2</v>
      </c>
      <c r="M263" s="12">
        <f>IF(ISNUMBER(L263),ABS(L263),"")</f>
        <v>2</v>
      </c>
      <c r="N263" s="13">
        <f>IF(OR(ISBLANK(I263), ISBLANK(G263)), "", I263-G263)</f>
        <v>8.0000000000000016E-2</v>
      </c>
      <c r="O263" s="13">
        <f>IF(OR(ISBLANK(J263), ISBLANK(H263)), "", J263-H263)</f>
        <v>-1.5</v>
      </c>
    </row>
    <row r="264" spans="1:15" x14ac:dyDescent="0.25">
      <c r="A264" s="6" t="s">
        <v>5</v>
      </c>
      <c r="B264" s="6">
        <v>4</v>
      </c>
      <c r="C264" s="7">
        <v>41569</v>
      </c>
      <c r="D264" s="6" t="s">
        <v>97</v>
      </c>
      <c r="E264" s="6">
        <v>6</v>
      </c>
      <c r="F264" s="7">
        <v>41694</v>
      </c>
      <c r="G264" s="8">
        <v>0.86</v>
      </c>
      <c r="H264" s="9">
        <v>33</v>
      </c>
      <c r="I264" s="8">
        <v>1</v>
      </c>
      <c r="J264" s="9">
        <v>30</v>
      </c>
      <c r="K264" s="12">
        <f>IF(OR(OR(ISBLANK(F264), ISBLANK(C264)),C264 &gt; F264), "", F264-C264)</f>
        <v>125</v>
      </c>
      <c r="L264" s="12">
        <f>IF(OR(ISBLANK(B264), ISBLANK(E264)), "", E264-B264)</f>
        <v>2</v>
      </c>
      <c r="M264" s="12">
        <f>IF(ISNUMBER(L264),ABS(L264),"")</f>
        <v>2</v>
      </c>
      <c r="N264" s="13">
        <f>IF(OR(ISBLANK(I264), ISBLANK(G264)), "", I264-G264)</f>
        <v>0.14000000000000001</v>
      </c>
      <c r="O264" s="13">
        <f>IF(OR(ISBLANK(J264), ISBLANK(H264)), "", J264-H264)</f>
        <v>-3</v>
      </c>
    </row>
    <row r="265" spans="1:15" x14ac:dyDescent="0.25">
      <c r="A265" s="6" t="s">
        <v>5</v>
      </c>
      <c r="B265" s="6">
        <v>4</v>
      </c>
      <c r="C265" s="7">
        <v>41569</v>
      </c>
      <c r="D265" s="6" t="s">
        <v>12</v>
      </c>
      <c r="E265" s="6">
        <v>26</v>
      </c>
      <c r="F265" s="7">
        <v>41795</v>
      </c>
      <c r="G265" s="8">
        <v>0.56000000000000005</v>
      </c>
      <c r="H265" s="9">
        <v>29</v>
      </c>
      <c r="I265" s="8">
        <v>0.8</v>
      </c>
      <c r="J265" s="9">
        <v>32</v>
      </c>
      <c r="K265" s="12">
        <f>IF(OR(OR(ISBLANK(F265), ISBLANK(C265)),C265 &gt; F265), "", F265-C265)</f>
        <v>226</v>
      </c>
      <c r="L265" s="12">
        <f>IF(OR(ISBLANK(B265), ISBLANK(E265)), "", E265-B265)</f>
        <v>22</v>
      </c>
      <c r="M265" s="12">
        <f>IF(ISNUMBER(L265),ABS(L265),"")</f>
        <v>22</v>
      </c>
      <c r="N265" s="13">
        <f>IF(OR(ISBLANK(I265), ISBLANK(G265)), "", I265-G265)</f>
        <v>0.24</v>
      </c>
      <c r="O265" s="13">
        <f>IF(OR(ISBLANK(J265), ISBLANK(H265)), "", J265-H265)</f>
        <v>3</v>
      </c>
    </row>
    <row r="266" spans="1:15" x14ac:dyDescent="0.25">
      <c r="A266" s="6" t="s">
        <v>5</v>
      </c>
      <c r="B266" s="6">
        <v>4</v>
      </c>
      <c r="C266" s="7">
        <v>41569</v>
      </c>
      <c r="F266" s="7">
        <v>41660</v>
      </c>
      <c r="G266" s="8">
        <v>0.86</v>
      </c>
      <c r="H266" s="9">
        <v>33.5</v>
      </c>
      <c r="I266" s="8">
        <v>1.3</v>
      </c>
      <c r="J266" s="9">
        <v>32</v>
      </c>
      <c r="K266" s="12">
        <f>IF(OR(OR(ISBLANK(F266), ISBLANK(C266)),C266 &gt; F266), "", F266-C266)</f>
        <v>91</v>
      </c>
      <c r="L266" s="12" t="str">
        <f>IF(OR(ISBLANK(B266), ISBLANK(E266)), "", E266-B266)</f>
        <v/>
      </c>
      <c r="M266" s="12" t="str">
        <f>IF(ISNUMBER(L266),ABS(L266),"")</f>
        <v/>
      </c>
      <c r="N266" s="13">
        <f>IF(OR(ISBLANK(I266), ISBLANK(G266)), "", I266-G266)</f>
        <v>0.44000000000000006</v>
      </c>
      <c r="O266" s="13">
        <f>IF(OR(ISBLANK(J266), ISBLANK(H266)), "", J266-H266)</f>
        <v>-1.5</v>
      </c>
    </row>
    <row r="267" spans="1:15" x14ac:dyDescent="0.25">
      <c r="A267" s="6" t="s">
        <v>5</v>
      </c>
      <c r="B267" s="6">
        <v>4</v>
      </c>
      <c r="C267" s="7">
        <v>41569</v>
      </c>
      <c r="D267" s="6" t="s">
        <v>121</v>
      </c>
      <c r="E267" s="6">
        <v>1</v>
      </c>
      <c r="F267" s="7">
        <v>41802</v>
      </c>
      <c r="G267" s="8">
        <v>0.5</v>
      </c>
      <c r="H267" s="9">
        <v>26.5</v>
      </c>
      <c r="I267" s="8">
        <v>1.002</v>
      </c>
      <c r="J267" s="9">
        <v>32</v>
      </c>
      <c r="K267" s="12">
        <f>IF(OR(OR(ISBLANK(F267), ISBLANK(C267)),C267 &gt; F267), "", F267-C267)</f>
        <v>233</v>
      </c>
      <c r="L267" s="12">
        <f>IF(OR(ISBLANK(B267), ISBLANK(E267)), "", E267-B267)</f>
        <v>-3</v>
      </c>
      <c r="M267" s="12">
        <f>IF(ISNUMBER(L267),ABS(L267),"")</f>
        <v>3</v>
      </c>
      <c r="N267" s="13">
        <f>IF(OR(ISBLANK(I267), ISBLANK(G267)), "", I267-G267)</f>
        <v>0.502</v>
      </c>
      <c r="O267" s="13">
        <f>IF(OR(ISBLANK(J267), ISBLANK(H267)), "", J267-H267)</f>
        <v>5.5</v>
      </c>
    </row>
    <row r="268" spans="1:15" x14ac:dyDescent="0.25">
      <c r="A268" s="6" t="s">
        <v>5</v>
      </c>
      <c r="B268" s="6">
        <v>4</v>
      </c>
      <c r="C268" s="7">
        <v>41569</v>
      </c>
      <c r="D268" s="6" t="s">
        <v>103</v>
      </c>
      <c r="E268" s="6">
        <v>4</v>
      </c>
      <c r="F268" s="7">
        <v>41804</v>
      </c>
      <c r="G268" s="8">
        <v>0.6</v>
      </c>
      <c r="H268" s="9">
        <v>29.5</v>
      </c>
      <c r="I268" s="8">
        <v>1.25</v>
      </c>
      <c r="J268" s="9">
        <v>33</v>
      </c>
      <c r="K268" s="12">
        <f>IF(OR(OR(ISBLANK(F268), ISBLANK(C268)),C268 &gt; F268), "", F268-C268)</f>
        <v>235</v>
      </c>
      <c r="L268" s="12">
        <f>IF(OR(ISBLANK(B268), ISBLANK(E268)), "", E268-B268)</f>
        <v>0</v>
      </c>
      <c r="M268" s="12">
        <f>IF(ISNUMBER(L268),ABS(L268),"")</f>
        <v>0</v>
      </c>
      <c r="N268" s="13">
        <f>IF(OR(ISBLANK(I268), ISBLANK(G268)), "", I268-G268)</f>
        <v>0.65</v>
      </c>
      <c r="O268" s="13">
        <f>IF(OR(ISBLANK(J268), ISBLANK(H268)), "", J268-H268)</f>
        <v>3.5</v>
      </c>
    </row>
    <row r="269" spans="1:15" x14ac:dyDescent="0.25">
      <c r="A269" s="6" t="s">
        <v>5</v>
      </c>
      <c r="B269" s="6">
        <v>4</v>
      </c>
      <c r="C269" s="7">
        <v>41569</v>
      </c>
      <c r="D269" s="6" t="s">
        <v>103</v>
      </c>
      <c r="E269" s="6">
        <v>4</v>
      </c>
      <c r="F269" s="7">
        <v>42179</v>
      </c>
      <c r="G269" s="8">
        <v>0.52</v>
      </c>
      <c r="H269" s="9">
        <v>28</v>
      </c>
      <c r="I269" s="8">
        <v>2.97</v>
      </c>
      <c r="J269" s="9">
        <v>45</v>
      </c>
      <c r="K269" s="12">
        <f>IF(OR(OR(ISBLANK(F269), ISBLANK(C269)),C269 &gt; F269), "", F269-C269)</f>
        <v>610</v>
      </c>
      <c r="L269" s="12">
        <f>IF(OR(ISBLANK(B269), ISBLANK(E269)), "", E269-B269)</f>
        <v>0</v>
      </c>
      <c r="M269" s="12">
        <f>IF(ISNUMBER(L269),ABS(L269),"")</f>
        <v>0</v>
      </c>
      <c r="N269" s="13">
        <f>IF(OR(ISBLANK(I269), ISBLANK(G269)), "", I269-G269)</f>
        <v>2.4500000000000002</v>
      </c>
      <c r="O269" s="13">
        <f>IF(OR(ISBLANK(J269), ISBLANK(H269)), "", J269-H269)</f>
        <v>17</v>
      </c>
    </row>
    <row r="270" spans="1:15" x14ac:dyDescent="0.25">
      <c r="A270" s="6" t="s">
        <v>5</v>
      </c>
      <c r="B270" s="6">
        <v>4</v>
      </c>
      <c r="C270" s="7">
        <v>41569</v>
      </c>
      <c r="D270" s="6" t="s">
        <v>102</v>
      </c>
      <c r="E270" s="6">
        <v>5</v>
      </c>
      <c r="F270" s="7">
        <v>41983</v>
      </c>
      <c r="G270" s="8">
        <v>0.42</v>
      </c>
      <c r="H270" s="9">
        <v>27</v>
      </c>
      <c r="I270" s="8">
        <v>3.5</v>
      </c>
      <c r="J270" s="9">
        <v>50</v>
      </c>
      <c r="K270" s="12">
        <f>IF(OR(OR(ISBLANK(F270), ISBLANK(C270)),C270 &gt; F270), "", F270-C270)</f>
        <v>414</v>
      </c>
      <c r="L270" s="12">
        <f>IF(OR(ISBLANK(B270), ISBLANK(E270)), "", E270-B270)</f>
        <v>1</v>
      </c>
      <c r="M270" s="12">
        <f>IF(ISNUMBER(L270),ABS(L270),"")</f>
        <v>1</v>
      </c>
      <c r="N270" s="13">
        <f>IF(OR(ISBLANK(I270), ISBLANK(G270)), "", I270-G270)</f>
        <v>3.08</v>
      </c>
      <c r="O270" s="13">
        <f>IF(OR(ISBLANK(J270), ISBLANK(H270)), "", J270-H270)</f>
        <v>23</v>
      </c>
    </row>
    <row r="271" spans="1:15" x14ac:dyDescent="0.25">
      <c r="A271" s="6" t="s">
        <v>5</v>
      </c>
      <c r="B271" s="6">
        <v>4</v>
      </c>
      <c r="C271" s="7">
        <v>41569</v>
      </c>
      <c r="D271" s="6" t="s">
        <v>112</v>
      </c>
      <c r="E271" s="6">
        <v>13</v>
      </c>
      <c r="F271" s="7">
        <v>41573</v>
      </c>
      <c r="G271" s="8">
        <v>0.6</v>
      </c>
      <c r="H271" s="9">
        <v>28</v>
      </c>
      <c r="K271" s="12">
        <f>IF(OR(OR(ISBLANK(F271), ISBLANK(C271)),C271 &gt; F271), "", F271-C271)</f>
        <v>4</v>
      </c>
      <c r="L271" s="12">
        <f>IF(OR(ISBLANK(B271), ISBLANK(E271)), "", E271-B271)</f>
        <v>9</v>
      </c>
      <c r="M271" s="12">
        <f>IF(ISNUMBER(L271),ABS(L271),"")</f>
        <v>9</v>
      </c>
      <c r="N271" s="13" t="str">
        <f>IF(OR(ISBLANK(I271), ISBLANK(G271)), "", I271-G271)</f>
        <v/>
      </c>
      <c r="O271" s="13" t="str">
        <f>IF(OR(ISBLANK(J271), ISBLANK(H271)), "", J271-H271)</f>
        <v/>
      </c>
    </row>
    <row r="272" spans="1:15" x14ac:dyDescent="0.25">
      <c r="A272" s="6" t="s">
        <v>5</v>
      </c>
      <c r="B272" s="6">
        <v>4</v>
      </c>
      <c r="C272" s="7">
        <v>41569</v>
      </c>
      <c r="D272" s="6" t="s">
        <v>18</v>
      </c>
      <c r="E272" s="6">
        <v>32</v>
      </c>
      <c r="F272" s="7">
        <v>41796</v>
      </c>
      <c r="G272" s="8">
        <v>0.54</v>
      </c>
      <c r="H272" s="9">
        <v>29</v>
      </c>
      <c r="J272" s="9">
        <v>31</v>
      </c>
      <c r="K272" s="12">
        <f>IF(OR(OR(ISBLANK(F272), ISBLANK(C272)),C272 &gt; F272), "", F272-C272)</f>
        <v>227</v>
      </c>
      <c r="L272" s="12">
        <f>IF(OR(ISBLANK(B272), ISBLANK(E272)), "", E272-B272)</f>
        <v>28</v>
      </c>
      <c r="M272" s="12">
        <f>IF(ISNUMBER(L272),ABS(L272),"")</f>
        <v>28</v>
      </c>
      <c r="N272" s="13" t="str">
        <f>IF(OR(ISBLANK(I272), ISBLANK(G272)), "", I272-G272)</f>
        <v/>
      </c>
      <c r="O272" s="13">
        <f>IF(OR(ISBLANK(J272), ISBLANK(H272)), "", J272-H272)</f>
        <v>2</v>
      </c>
    </row>
    <row r="273" spans="1:15" x14ac:dyDescent="0.25">
      <c r="A273" s="6" t="s">
        <v>18</v>
      </c>
      <c r="B273" s="6">
        <v>32</v>
      </c>
      <c r="C273" s="7">
        <v>41576</v>
      </c>
      <c r="D273" s="6" t="s">
        <v>20</v>
      </c>
      <c r="E273" s="6">
        <v>37</v>
      </c>
      <c r="F273" s="7">
        <v>41581</v>
      </c>
      <c r="G273" s="8">
        <v>0.98</v>
      </c>
      <c r="H273" s="9">
        <v>32</v>
      </c>
      <c r="I273" s="8">
        <v>0.7</v>
      </c>
      <c r="J273" s="9">
        <v>32</v>
      </c>
      <c r="K273" s="12">
        <f>IF(OR(OR(ISBLANK(F273), ISBLANK(C273)),C273 &gt; F273), "", F273-C273)</f>
        <v>5</v>
      </c>
      <c r="L273" s="12">
        <f>IF(OR(ISBLANK(B273), ISBLANK(E273)), "", E273-B273)</f>
        <v>5</v>
      </c>
      <c r="M273" s="12">
        <f>IF(ISNUMBER(L273),ABS(L273),"")</f>
        <v>5</v>
      </c>
      <c r="N273" s="13">
        <f>IF(OR(ISBLANK(I273), ISBLANK(G273)), "", I273-G273)</f>
        <v>-0.28000000000000003</v>
      </c>
      <c r="O273" s="13">
        <f>IF(OR(ISBLANK(J273), ISBLANK(H273)), "", J273-H273)</f>
        <v>0</v>
      </c>
    </row>
    <row r="274" spans="1:15" x14ac:dyDescent="0.25">
      <c r="A274" s="6" t="s">
        <v>18</v>
      </c>
      <c r="B274" s="6">
        <v>32</v>
      </c>
      <c r="C274" s="7">
        <v>41576</v>
      </c>
      <c r="D274" s="6" t="s">
        <v>49</v>
      </c>
      <c r="E274" s="6">
        <v>19</v>
      </c>
      <c r="F274" s="7">
        <v>41582</v>
      </c>
      <c r="G274" s="8">
        <v>1.26</v>
      </c>
      <c r="H274" s="9">
        <v>36</v>
      </c>
      <c r="I274" s="8">
        <v>1.2</v>
      </c>
      <c r="J274" s="9">
        <v>36</v>
      </c>
      <c r="K274" s="12">
        <f>IF(OR(OR(ISBLANK(F274), ISBLANK(C274)),C274 &gt; F274), "", F274-C274)</f>
        <v>6</v>
      </c>
      <c r="L274" s="12">
        <f>IF(OR(ISBLANK(B274), ISBLANK(E274)), "", E274-B274)</f>
        <v>-13</v>
      </c>
      <c r="M274" s="12">
        <f>IF(ISNUMBER(L274),ABS(L274),"")</f>
        <v>13</v>
      </c>
      <c r="N274" s="13">
        <f>IF(OR(ISBLANK(I274), ISBLANK(G274)), "", I274-G274)</f>
        <v>-6.0000000000000053E-2</v>
      </c>
      <c r="O274" s="13">
        <f>IF(OR(ISBLANK(J274), ISBLANK(H274)), "", J274-H274)</f>
        <v>0</v>
      </c>
    </row>
    <row r="275" spans="1:15" x14ac:dyDescent="0.25">
      <c r="A275" s="6" t="s">
        <v>12</v>
      </c>
      <c r="B275" s="6">
        <v>27</v>
      </c>
      <c r="C275" s="7">
        <v>41576</v>
      </c>
      <c r="D275" s="6" t="s">
        <v>135</v>
      </c>
      <c r="E275" s="6">
        <v>18</v>
      </c>
      <c r="F275" s="7">
        <v>41595</v>
      </c>
      <c r="G275" s="8">
        <v>0.72</v>
      </c>
      <c r="H275" s="9">
        <v>29</v>
      </c>
      <c r="I275" s="8">
        <v>0.67</v>
      </c>
      <c r="J275" s="9">
        <v>28</v>
      </c>
      <c r="K275" s="12">
        <f>IF(OR(OR(ISBLANK(F275), ISBLANK(C275)),C275 &gt; F275), "", F275-C275)</f>
        <v>19</v>
      </c>
      <c r="L275" s="12">
        <f>IF(OR(ISBLANK(B275), ISBLANK(E275)), "", E275-B275)</f>
        <v>-9</v>
      </c>
      <c r="M275" s="12">
        <f>IF(ISNUMBER(L275),ABS(L275),"")</f>
        <v>9</v>
      </c>
      <c r="N275" s="13">
        <f>IF(OR(ISBLANK(I275), ISBLANK(G275)), "", I275-G275)</f>
        <v>-4.9999999999999933E-2</v>
      </c>
      <c r="O275" s="13">
        <f>IF(OR(ISBLANK(J275), ISBLANK(H275)), "", J275-H275)</f>
        <v>-1</v>
      </c>
    </row>
    <row r="276" spans="1:15" x14ac:dyDescent="0.25">
      <c r="A276" s="6" t="s">
        <v>18</v>
      </c>
      <c r="B276" s="6">
        <v>32</v>
      </c>
      <c r="C276" s="7">
        <v>41576</v>
      </c>
      <c r="D276" s="6" t="s">
        <v>131</v>
      </c>
      <c r="E276" s="6">
        <v>5</v>
      </c>
      <c r="F276" s="7">
        <v>41585</v>
      </c>
      <c r="G276" s="8">
        <v>0.96</v>
      </c>
      <c r="H276" s="9">
        <v>34</v>
      </c>
      <c r="I276" s="8">
        <v>0.94</v>
      </c>
      <c r="J276" s="9">
        <v>33</v>
      </c>
      <c r="K276" s="12">
        <f>IF(OR(OR(ISBLANK(F276), ISBLANK(C276)),C276 &gt; F276), "", F276-C276)</f>
        <v>9</v>
      </c>
      <c r="L276" s="12">
        <f>IF(OR(ISBLANK(B276), ISBLANK(E276)), "", E276-B276)</f>
        <v>-27</v>
      </c>
      <c r="M276" s="12">
        <f>IF(ISNUMBER(L276),ABS(L276),"")</f>
        <v>27</v>
      </c>
      <c r="N276" s="13">
        <f>IF(OR(ISBLANK(I276), ISBLANK(G276)), "", I276-G276)</f>
        <v>-2.0000000000000018E-2</v>
      </c>
      <c r="O276" s="13">
        <f>IF(OR(ISBLANK(J276), ISBLANK(H276)), "", J276-H276)</f>
        <v>-1</v>
      </c>
    </row>
    <row r="277" spans="1:15" x14ac:dyDescent="0.25">
      <c r="A277" s="6" t="s">
        <v>92</v>
      </c>
      <c r="B277" s="6">
        <v>49</v>
      </c>
      <c r="C277" s="7">
        <v>41576</v>
      </c>
      <c r="D277" s="6" t="s">
        <v>122</v>
      </c>
      <c r="E277" s="6">
        <v>54</v>
      </c>
      <c r="F277" s="7">
        <v>41581</v>
      </c>
      <c r="G277" s="8">
        <v>0.72</v>
      </c>
      <c r="H277" s="9">
        <v>32</v>
      </c>
      <c r="I277" s="8">
        <v>0.7</v>
      </c>
      <c r="J277" s="9">
        <v>30</v>
      </c>
      <c r="K277" s="12">
        <f>IF(OR(OR(ISBLANK(F277), ISBLANK(C277)),C277 &gt; F277), "", F277-C277)</f>
        <v>5</v>
      </c>
      <c r="L277" s="12">
        <f>IF(OR(ISBLANK(B277), ISBLANK(E277)), "", E277-B277)</f>
        <v>5</v>
      </c>
      <c r="M277" s="12">
        <f>IF(ISNUMBER(L277),ABS(L277),"")</f>
        <v>5</v>
      </c>
      <c r="N277" s="13">
        <f>IF(OR(ISBLANK(I277), ISBLANK(G277)), "", I277-G277)</f>
        <v>-2.0000000000000018E-2</v>
      </c>
      <c r="O277" s="13">
        <f>IF(OR(ISBLANK(J277), ISBLANK(H277)), "", J277-H277)</f>
        <v>-2</v>
      </c>
    </row>
    <row r="278" spans="1:15" x14ac:dyDescent="0.25">
      <c r="A278" s="6" t="s">
        <v>92</v>
      </c>
      <c r="B278" s="6">
        <v>49</v>
      </c>
      <c r="C278" s="7">
        <v>41576</v>
      </c>
      <c r="D278" s="6" t="s">
        <v>122</v>
      </c>
      <c r="E278" s="6">
        <v>54</v>
      </c>
      <c r="F278" s="7">
        <v>41583</v>
      </c>
      <c r="G278" s="8">
        <v>0.5</v>
      </c>
      <c r="H278" s="9">
        <v>27</v>
      </c>
      <c r="I278" s="8">
        <v>0.51</v>
      </c>
      <c r="J278" s="9">
        <v>27.6</v>
      </c>
      <c r="K278" s="12">
        <f>IF(OR(OR(ISBLANK(F278), ISBLANK(C278)),C278 &gt; F278), "", F278-C278)</f>
        <v>7</v>
      </c>
      <c r="L278" s="12">
        <f>IF(OR(ISBLANK(B278), ISBLANK(E278)), "", E278-B278)</f>
        <v>5</v>
      </c>
      <c r="M278" s="12">
        <f>IF(ISNUMBER(L278),ABS(L278),"")</f>
        <v>5</v>
      </c>
      <c r="N278" s="13">
        <f>IF(OR(ISBLANK(I278), ISBLANK(G278)), "", I278-G278)</f>
        <v>1.0000000000000009E-2</v>
      </c>
      <c r="O278" s="13">
        <f>IF(OR(ISBLANK(J278), ISBLANK(H278)), "", J278-H278)</f>
        <v>0.60000000000000142</v>
      </c>
    </row>
    <row r="279" spans="1:15" x14ac:dyDescent="0.25">
      <c r="A279" s="6" t="s">
        <v>18</v>
      </c>
      <c r="B279" s="6">
        <v>32</v>
      </c>
      <c r="C279" s="7">
        <v>41576</v>
      </c>
      <c r="D279" s="6" t="s">
        <v>26</v>
      </c>
      <c r="E279" s="6">
        <v>19</v>
      </c>
      <c r="F279" s="7">
        <v>41581</v>
      </c>
      <c r="G279" s="8">
        <v>1.34</v>
      </c>
      <c r="H279" s="9">
        <v>37</v>
      </c>
      <c r="I279" s="8">
        <v>1.36</v>
      </c>
      <c r="J279" s="9">
        <v>37</v>
      </c>
      <c r="K279" s="12">
        <f>IF(OR(OR(ISBLANK(F279), ISBLANK(C279)),C279 &gt; F279), "", F279-C279)</f>
        <v>5</v>
      </c>
      <c r="L279" s="12">
        <f>IF(OR(ISBLANK(B279), ISBLANK(E279)), "", E279-B279)</f>
        <v>-13</v>
      </c>
      <c r="M279" s="12">
        <f>IF(ISNUMBER(L279),ABS(L279),"")</f>
        <v>13</v>
      </c>
      <c r="N279" s="13">
        <f>IF(OR(ISBLANK(I279), ISBLANK(G279)), "", I279-G279)</f>
        <v>2.0000000000000018E-2</v>
      </c>
      <c r="O279" s="13">
        <f>IF(OR(ISBLANK(J279), ISBLANK(H279)), "", J279-H279)</f>
        <v>0</v>
      </c>
    </row>
    <row r="280" spans="1:15" x14ac:dyDescent="0.25">
      <c r="A280" s="6" t="s">
        <v>92</v>
      </c>
      <c r="B280" s="6">
        <v>49</v>
      </c>
      <c r="C280" s="7">
        <v>41576</v>
      </c>
      <c r="D280" s="6" t="s">
        <v>122</v>
      </c>
      <c r="E280" s="6">
        <v>54</v>
      </c>
      <c r="F280" s="7">
        <v>41579</v>
      </c>
      <c r="G280" s="8">
        <v>0.18</v>
      </c>
      <c r="H280" s="9">
        <v>19</v>
      </c>
      <c r="I280" s="8">
        <v>0.2</v>
      </c>
      <c r="J280" s="9">
        <v>19</v>
      </c>
      <c r="K280" s="12">
        <f>IF(OR(OR(ISBLANK(F280), ISBLANK(C280)),C280 &gt; F280), "", F280-C280)</f>
        <v>3</v>
      </c>
      <c r="L280" s="12">
        <f>IF(OR(ISBLANK(B280), ISBLANK(E280)), "", E280-B280)</f>
        <v>5</v>
      </c>
      <c r="M280" s="12">
        <f>IF(ISNUMBER(L280),ABS(L280),"")</f>
        <v>5</v>
      </c>
      <c r="N280" s="13">
        <f>IF(OR(ISBLANK(I280), ISBLANK(G280)), "", I280-G280)</f>
        <v>2.0000000000000018E-2</v>
      </c>
      <c r="O280" s="13">
        <f>IF(OR(ISBLANK(J280), ISBLANK(H280)), "", J280-H280)</f>
        <v>0</v>
      </c>
    </row>
    <row r="281" spans="1:15" x14ac:dyDescent="0.25">
      <c r="A281" s="6" t="s">
        <v>18</v>
      </c>
      <c r="B281" s="6">
        <v>32</v>
      </c>
      <c r="C281" s="7">
        <v>41576</v>
      </c>
      <c r="D281" s="6" t="s">
        <v>122</v>
      </c>
      <c r="E281" s="6">
        <v>54</v>
      </c>
      <c r="F281" s="7">
        <v>41590</v>
      </c>
      <c r="G281" s="8">
        <v>0.92</v>
      </c>
      <c r="H281" s="9">
        <v>33</v>
      </c>
      <c r="I281" s="8">
        <v>0.94099999999999995</v>
      </c>
      <c r="J281" s="9">
        <v>31.5</v>
      </c>
      <c r="K281" s="12">
        <f>IF(OR(OR(ISBLANK(F281), ISBLANK(C281)),C281 &gt; F281), "", F281-C281)</f>
        <v>14</v>
      </c>
      <c r="L281" s="12">
        <f>IF(OR(ISBLANK(B281), ISBLANK(E281)), "", E281-B281)</f>
        <v>22</v>
      </c>
      <c r="M281" s="12">
        <f>IF(ISNUMBER(L281),ABS(L281),"")</f>
        <v>22</v>
      </c>
      <c r="N281" s="13">
        <f>IF(OR(ISBLANK(I281), ISBLANK(G281)), "", I281-G281)</f>
        <v>2.0999999999999908E-2</v>
      </c>
      <c r="O281" s="13">
        <f>IF(OR(ISBLANK(J281), ISBLANK(H281)), "", J281-H281)</f>
        <v>-1.5</v>
      </c>
    </row>
    <row r="282" spans="1:15" x14ac:dyDescent="0.25">
      <c r="A282" s="6" t="s">
        <v>93</v>
      </c>
      <c r="B282" s="6">
        <v>49</v>
      </c>
      <c r="C282" s="7">
        <v>41576</v>
      </c>
      <c r="D282" s="6" t="s">
        <v>122</v>
      </c>
      <c r="E282" s="6">
        <v>54</v>
      </c>
      <c r="F282" s="7">
        <v>41577</v>
      </c>
      <c r="G282" s="8">
        <v>0.92</v>
      </c>
      <c r="H282" s="9">
        <v>31.5</v>
      </c>
      <c r="I282" s="8">
        <v>0.95</v>
      </c>
      <c r="J282" s="9">
        <v>30</v>
      </c>
      <c r="K282" s="12">
        <f>IF(OR(OR(ISBLANK(F282), ISBLANK(C282)),C282 &gt; F282), "", F282-C282)</f>
        <v>1</v>
      </c>
      <c r="L282" s="12">
        <f>IF(OR(ISBLANK(B282), ISBLANK(E282)), "", E282-B282)</f>
        <v>5</v>
      </c>
      <c r="M282" s="12">
        <f>IF(ISNUMBER(L282),ABS(L282),"")</f>
        <v>5</v>
      </c>
      <c r="N282" s="13">
        <f>IF(OR(ISBLANK(I282), ISBLANK(G282)), "", I282-G282)</f>
        <v>2.9999999999999916E-2</v>
      </c>
      <c r="O282" s="13">
        <f>IF(OR(ISBLANK(J282), ISBLANK(H282)), "", J282-H282)</f>
        <v>-1.5</v>
      </c>
    </row>
    <row r="283" spans="1:15" x14ac:dyDescent="0.25">
      <c r="A283" s="6" t="s">
        <v>18</v>
      </c>
      <c r="B283" s="6">
        <v>32</v>
      </c>
      <c r="C283" s="7">
        <v>41576</v>
      </c>
      <c r="D283" s="6" t="s">
        <v>122</v>
      </c>
      <c r="E283" s="6">
        <v>54</v>
      </c>
      <c r="F283" s="7">
        <v>41578</v>
      </c>
      <c r="G283" s="8">
        <v>1.24</v>
      </c>
      <c r="H283" s="9">
        <v>37</v>
      </c>
      <c r="I283" s="8">
        <v>1.3</v>
      </c>
      <c r="J283" s="9">
        <v>36</v>
      </c>
      <c r="K283" s="12">
        <f>IF(OR(OR(ISBLANK(F283), ISBLANK(C283)),C283 &gt; F283), "", F283-C283)</f>
        <v>2</v>
      </c>
      <c r="L283" s="12">
        <f>IF(OR(ISBLANK(B283), ISBLANK(E283)), "", E283-B283)</f>
        <v>22</v>
      </c>
      <c r="M283" s="12">
        <f>IF(ISNUMBER(L283),ABS(L283),"")</f>
        <v>22</v>
      </c>
      <c r="N283" s="13">
        <f>IF(OR(ISBLANK(I283), ISBLANK(G283)), "", I283-G283)</f>
        <v>6.0000000000000053E-2</v>
      </c>
      <c r="O283" s="13">
        <f>IF(OR(ISBLANK(J283), ISBLANK(H283)), "", J283-H283)</f>
        <v>-1</v>
      </c>
    </row>
    <row r="284" spans="1:15" x14ac:dyDescent="0.25">
      <c r="A284" s="6" t="s">
        <v>18</v>
      </c>
      <c r="B284" s="6">
        <v>32</v>
      </c>
      <c r="C284" s="7">
        <v>41576</v>
      </c>
      <c r="D284" s="6" t="s">
        <v>122</v>
      </c>
      <c r="E284" s="6">
        <v>54</v>
      </c>
      <c r="F284" s="7">
        <v>41593</v>
      </c>
      <c r="G284" s="8">
        <v>0.88</v>
      </c>
      <c r="H284" s="9">
        <v>33</v>
      </c>
      <c r="I284" s="8">
        <v>1</v>
      </c>
      <c r="J284" s="9">
        <v>32</v>
      </c>
      <c r="K284" s="12">
        <f>IF(OR(OR(ISBLANK(F284), ISBLANK(C284)),C284 &gt; F284), "", F284-C284)</f>
        <v>17</v>
      </c>
      <c r="L284" s="12">
        <f>IF(OR(ISBLANK(B284), ISBLANK(E284)), "", E284-B284)</f>
        <v>22</v>
      </c>
      <c r="M284" s="12">
        <f>IF(ISNUMBER(L284),ABS(L284),"")</f>
        <v>22</v>
      </c>
      <c r="N284" s="13">
        <f>IF(OR(ISBLANK(I284), ISBLANK(G284)), "", I284-G284)</f>
        <v>0.12</v>
      </c>
      <c r="O284" s="13">
        <f>IF(OR(ISBLANK(J284), ISBLANK(H284)), "", J284-H284)</f>
        <v>-1</v>
      </c>
    </row>
    <row r="285" spans="1:15" x14ac:dyDescent="0.25">
      <c r="A285" s="6" t="s">
        <v>33</v>
      </c>
      <c r="C285" s="7">
        <v>41576</v>
      </c>
      <c r="D285" s="6" t="s">
        <v>99</v>
      </c>
      <c r="E285" s="6">
        <v>17</v>
      </c>
      <c r="F285" s="7">
        <v>41733</v>
      </c>
      <c r="G285" s="8">
        <v>1.06</v>
      </c>
      <c r="H285" s="9">
        <v>35</v>
      </c>
      <c r="I285" s="8">
        <v>1.2</v>
      </c>
      <c r="J285" s="9">
        <v>33</v>
      </c>
      <c r="K285" s="12">
        <f>IF(OR(OR(ISBLANK(F285), ISBLANK(C285)),C285 &gt; F285), "", F285-C285)</f>
        <v>157</v>
      </c>
      <c r="L285" s="12" t="str">
        <f>IF(OR(ISBLANK(B285), ISBLANK(E285)), "", E285-B285)</f>
        <v/>
      </c>
      <c r="M285" s="12" t="str">
        <f>IF(ISNUMBER(L285),ABS(L285),"")</f>
        <v/>
      </c>
      <c r="N285" s="13">
        <f>IF(OR(ISBLANK(I285), ISBLANK(G285)), "", I285-G285)</f>
        <v>0.1399999999999999</v>
      </c>
      <c r="O285" s="13">
        <f>IF(OR(ISBLANK(J285), ISBLANK(H285)), "", J285-H285)</f>
        <v>-2</v>
      </c>
    </row>
    <row r="286" spans="1:15" x14ac:dyDescent="0.25">
      <c r="A286" s="6" t="s">
        <v>92</v>
      </c>
      <c r="B286" s="6">
        <v>49</v>
      </c>
      <c r="C286" s="7">
        <v>41576</v>
      </c>
      <c r="D286" s="6" t="s">
        <v>122</v>
      </c>
      <c r="E286" s="6">
        <v>54</v>
      </c>
      <c r="F286" s="7">
        <v>41593</v>
      </c>
      <c r="G286" s="8">
        <v>0.78</v>
      </c>
      <c r="H286" s="9">
        <v>30</v>
      </c>
      <c r="I286" s="8">
        <v>0.92</v>
      </c>
      <c r="J286" s="9">
        <v>30.5</v>
      </c>
      <c r="K286" s="12">
        <f>IF(OR(OR(ISBLANK(F286), ISBLANK(C286)),C286 &gt; F286), "", F286-C286)</f>
        <v>17</v>
      </c>
      <c r="L286" s="12">
        <f>IF(OR(ISBLANK(B286), ISBLANK(E286)), "", E286-B286)</f>
        <v>5</v>
      </c>
      <c r="M286" s="12">
        <f>IF(ISNUMBER(L286),ABS(L286),"")</f>
        <v>5</v>
      </c>
      <c r="N286" s="13">
        <f>IF(OR(ISBLANK(I286), ISBLANK(G286)), "", I286-G286)</f>
        <v>0.14000000000000001</v>
      </c>
      <c r="O286" s="13">
        <f>IF(OR(ISBLANK(J286), ISBLANK(H286)), "", J286-H286)</f>
        <v>0.5</v>
      </c>
    </row>
    <row r="287" spans="1:15" x14ac:dyDescent="0.25">
      <c r="A287" s="6" t="s">
        <v>92</v>
      </c>
      <c r="B287" s="6">
        <v>49</v>
      </c>
      <c r="C287" s="7">
        <v>41576</v>
      </c>
      <c r="D287" s="6" t="s">
        <v>122</v>
      </c>
      <c r="E287" s="6">
        <v>54</v>
      </c>
      <c r="G287" s="8">
        <v>0.96</v>
      </c>
      <c r="H287" s="9">
        <v>32.5</v>
      </c>
      <c r="I287" s="8">
        <v>1.1000000000000001</v>
      </c>
      <c r="J287" s="9">
        <v>36</v>
      </c>
      <c r="K287" s="12" t="str">
        <f>IF(OR(OR(ISBLANK(F287), ISBLANK(C287)),C287 &gt; F287), "", F287-C287)</f>
        <v/>
      </c>
      <c r="L287" s="12">
        <f>IF(OR(ISBLANK(B287), ISBLANK(E287)), "", E287-B287)</f>
        <v>5</v>
      </c>
      <c r="M287" s="12">
        <f>IF(ISNUMBER(L287),ABS(L287),"")</f>
        <v>5</v>
      </c>
      <c r="N287" s="13">
        <f>IF(OR(ISBLANK(I287), ISBLANK(G287)), "", I287-G287)</f>
        <v>0.14000000000000012</v>
      </c>
      <c r="O287" s="13">
        <f>IF(OR(ISBLANK(J287), ISBLANK(H287)), "", J287-H287)</f>
        <v>3.5</v>
      </c>
    </row>
    <row r="288" spans="1:15" x14ac:dyDescent="0.25">
      <c r="A288" s="6" t="s">
        <v>92</v>
      </c>
      <c r="B288" s="6">
        <v>49</v>
      </c>
      <c r="C288" s="7">
        <v>41576</v>
      </c>
      <c r="D288" s="6" t="s">
        <v>100</v>
      </c>
      <c r="E288" s="6">
        <v>17</v>
      </c>
      <c r="F288" s="7">
        <v>41757</v>
      </c>
      <c r="G288" s="8">
        <v>0.6</v>
      </c>
      <c r="H288" s="9">
        <v>30</v>
      </c>
      <c r="I288" s="8">
        <v>0.75</v>
      </c>
      <c r="J288" s="9">
        <v>30.5</v>
      </c>
      <c r="K288" s="12">
        <f>IF(OR(OR(ISBLANK(F288), ISBLANK(C288)),C288 &gt; F288), "", F288-C288)</f>
        <v>181</v>
      </c>
      <c r="L288" s="12">
        <f>IF(OR(ISBLANK(B288), ISBLANK(E288)), "", E288-B288)</f>
        <v>-32</v>
      </c>
      <c r="M288" s="12">
        <f>IF(ISNUMBER(L288),ABS(L288),"")</f>
        <v>32</v>
      </c>
      <c r="N288" s="13">
        <f>IF(OR(ISBLANK(I288), ISBLANK(G288)), "", I288-G288)</f>
        <v>0.15000000000000002</v>
      </c>
      <c r="O288" s="13">
        <f>IF(OR(ISBLANK(J288), ISBLANK(H288)), "", J288-H288)</f>
        <v>0.5</v>
      </c>
    </row>
    <row r="289" spans="1:15" x14ac:dyDescent="0.25">
      <c r="A289" s="6" t="s">
        <v>92</v>
      </c>
      <c r="B289" s="6">
        <v>49</v>
      </c>
      <c r="C289" s="7">
        <v>41576</v>
      </c>
      <c r="D289" s="6" t="s">
        <v>122</v>
      </c>
      <c r="E289" s="6">
        <v>54</v>
      </c>
      <c r="F289" s="7">
        <v>41583</v>
      </c>
      <c r="G289" s="8">
        <v>0.82</v>
      </c>
      <c r="H289" s="9">
        <v>30.5</v>
      </c>
      <c r="I289" s="8">
        <v>0.98</v>
      </c>
      <c r="J289" s="9">
        <v>30</v>
      </c>
      <c r="K289" s="12">
        <f>IF(OR(OR(ISBLANK(F289), ISBLANK(C289)),C289 &gt; F289), "", F289-C289)</f>
        <v>7</v>
      </c>
      <c r="L289" s="12">
        <f>IF(OR(ISBLANK(B289), ISBLANK(E289)), "", E289-B289)</f>
        <v>5</v>
      </c>
      <c r="M289" s="12">
        <f>IF(ISNUMBER(L289),ABS(L289),"")</f>
        <v>5</v>
      </c>
      <c r="N289" s="13">
        <f>IF(OR(ISBLANK(I289), ISBLANK(G289)), "", I289-G289)</f>
        <v>0.16000000000000003</v>
      </c>
      <c r="O289" s="13">
        <f>IF(OR(ISBLANK(J289), ISBLANK(H289)), "", J289-H289)</f>
        <v>-0.5</v>
      </c>
    </row>
    <row r="290" spans="1:15" x14ac:dyDescent="0.25">
      <c r="A290" s="6" t="s">
        <v>18</v>
      </c>
      <c r="B290" s="6">
        <v>32</v>
      </c>
      <c r="C290" s="7">
        <v>41576</v>
      </c>
      <c r="D290" s="6" t="s">
        <v>122</v>
      </c>
      <c r="E290" s="6">
        <v>54</v>
      </c>
      <c r="F290" s="7">
        <v>41588</v>
      </c>
      <c r="G290" s="8">
        <v>0.74</v>
      </c>
      <c r="H290" s="9">
        <v>31.5</v>
      </c>
      <c r="I290" s="8">
        <v>0.9</v>
      </c>
      <c r="J290" s="9">
        <v>30</v>
      </c>
      <c r="K290" s="12">
        <f>IF(OR(OR(ISBLANK(F290), ISBLANK(C290)),C290 &gt; F290), "", F290-C290)</f>
        <v>12</v>
      </c>
      <c r="L290" s="12">
        <f>IF(OR(ISBLANK(B290), ISBLANK(E290)), "", E290-B290)</f>
        <v>22</v>
      </c>
      <c r="M290" s="12">
        <f>IF(ISNUMBER(L290),ABS(L290),"")</f>
        <v>22</v>
      </c>
      <c r="N290" s="13">
        <f>IF(OR(ISBLANK(I290), ISBLANK(G290)), "", I290-G290)</f>
        <v>0.16000000000000003</v>
      </c>
      <c r="O290" s="13">
        <f>IF(OR(ISBLANK(J290), ISBLANK(H290)), "", J290-H290)</f>
        <v>-1.5</v>
      </c>
    </row>
    <row r="291" spans="1:15" x14ac:dyDescent="0.25">
      <c r="A291" s="6" t="s">
        <v>18</v>
      </c>
      <c r="B291" s="6">
        <v>32</v>
      </c>
      <c r="C291" s="7">
        <v>41576</v>
      </c>
      <c r="D291" s="6" t="s">
        <v>98</v>
      </c>
      <c r="E291" s="6">
        <v>32</v>
      </c>
      <c r="F291" s="7">
        <v>41698</v>
      </c>
      <c r="G291" s="8">
        <v>0.92</v>
      </c>
      <c r="H291" s="9">
        <v>32.5</v>
      </c>
      <c r="I291" s="8">
        <v>1.1499999999999999</v>
      </c>
      <c r="J291" s="9">
        <v>33</v>
      </c>
      <c r="K291" s="12">
        <f>IF(OR(OR(ISBLANK(F291), ISBLANK(C291)),C291 &gt; F291), "", F291-C291)</f>
        <v>122</v>
      </c>
      <c r="L291" s="12">
        <f>IF(OR(ISBLANK(B291), ISBLANK(E291)), "", E291-B291)</f>
        <v>0</v>
      </c>
      <c r="M291" s="12">
        <f>IF(ISNUMBER(L291),ABS(L291),"")</f>
        <v>0</v>
      </c>
      <c r="N291" s="13">
        <f>IF(OR(ISBLANK(I291), ISBLANK(G291)), "", I291-G291)</f>
        <v>0.22999999999999987</v>
      </c>
      <c r="O291" s="13">
        <f>IF(OR(ISBLANK(J291), ISBLANK(H291)), "", J291-H291)</f>
        <v>0.5</v>
      </c>
    </row>
    <row r="292" spans="1:15" x14ac:dyDescent="0.25">
      <c r="A292" s="6" t="s">
        <v>18</v>
      </c>
      <c r="B292" s="6">
        <v>32</v>
      </c>
      <c r="C292" s="7">
        <v>41576</v>
      </c>
      <c r="D292" s="6" t="s">
        <v>94</v>
      </c>
      <c r="E292" s="6">
        <v>5</v>
      </c>
      <c r="F292" s="7">
        <v>41592</v>
      </c>
      <c r="G292" s="8">
        <v>1.5</v>
      </c>
      <c r="H292" s="9">
        <v>35</v>
      </c>
      <c r="I292" s="8">
        <v>1.75</v>
      </c>
      <c r="J292" s="9">
        <v>35</v>
      </c>
      <c r="K292" s="12">
        <f>IF(OR(OR(ISBLANK(F292), ISBLANK(C292)),C292 &gt; F292), "", F292-C292)</f>
        <v>16</v>
      </c>
      <c r="L292" s="12">
        <f>IF(OR(ISBLANK(B292), ISBLANK(E292)), "", E292-B292)</f>
        <v>-27</v>
      </c>
      <c r="M292" s="12">
        <f>IF(ISNUMBER(L292),ABS(L292),"")</f>
        <v>27</v>
      </c>
      <c r="N292" s="13">
        <f>IF(OR(ISBLANK(I292), ISBLANK(G292)), "", I292-G292)</f>
        <v>0.25</v>
      </c>
      <c r="O292" s="13">
        <f>IF(OR(ISBLANK(J292), ISBLANK(H292)), "", J292-H292)</f>
        <v>0</v>
      </c>
    </row>
    <row r="293" spans="1:15" x14ac:dyDescent="0.25">
      <c r="A293" s="6" t="s">
        <v>18</v>
      </c>
      <c r="B293" s="6">
        <v>32</v>
      </c>
      <c r="C293" s="7">
        <v>41576</v>
      </c>
      <c r="D293" s="6" t="s">
        <v>33</v>
      </c>
      <c r="E293" s="6">
        <v>9</v>
      </c>
      <c r="F293" s="7">
        <v>41695</v>
      </c>
      <c r="G293" s="8">
        <v>1.3</v>
      </c>
      <c r="H293" s="9">
        <v>35</v>
      </c>
      <c r="I293" s="8">
        <v>1.56</v>
      </c>
      <c r="J293" s="9">
        <v>36</v>
      </c>
      <c r="K293" s="12">
        <f>IF(OR(OR(ISBLANK(F293), ISBLANK(C293)),C293 &gt; F293), "", F293-C293)</f>
        <v>119</v>
      </c>
      <c r="L293" s="12">
        <f>IF(OR(ISBLANK(B293), ISBLANK(E293)), "", E293-B293)</f>
        <v>-23</v>
      </c>
      <c r="M293" s="12">
        <f>IF(ISNUMBER(L293),ABS(L293),"")</f>
        <v>23</v>
      </c>
      <c r="N293" s="13">
        <f>IF(OR(ISBLANK(I293), ISBLANK(G293)), "", I293-G293)</f>
        <v>0.26</v>
      </c>
      <c r="O293" s="13">
        <f>IF(OR(ISBLANK(J293), ISBLANK(H293)), "", J293-H293)</f>
        <v>1</v>
      </c>
    </row>
    <row r="294" spans="1:15" x14ac:dyDescent="0.25">
      <c r="A294" s="6" t="s">
        <v>92</v>
      </c>
      <c r="B294" s="6">
        <v>49</v>
      </c>
      <c r="C294" s="7">
        <v>41576</v>
      </c>
      <c r="D294" s="6" t="s">
        <v>122</v>
      </c>
      <c r="E294" s="6">
        <v>54</v>
      </c>
      <c r="F294" s="7">
        <v>41579</v>
      </c>
      <c r="G294" s="8">
        <v>1.04</v>
      </c>
      <c r="H294" s="9">
        <v>35</v>
      </c>
      <c r="I294" s="8">
        <v>1.45</v>
      </c>
      <c r="J294" s="9">
        <v>34</v>
      </c>
      <c r="K294" s="12">
        <f>IF(OR(OR(ISBLANK(F294), ISBLANK(C294)),C294 &gt; F294), "", F294-C294)</f>
        <v>3</v>
      </c>
      <c r="L294" s="12">
        <f>IF(OR(ISBLANK(B294), ISBLANK(E294)), "", E294-B294)</f>
        <v>5</v>
      </c>
      <c r="M294" s="12">
        <f>IF(ISNUMBER(L294),ABS(L294),"")</f>
        <v>5</v>
      </c>
      <c r="N294" s="13">
        <f>IF(OR(ISBLANK(I294), ISBLANK(G294)), "", I294-G294)</f>
        <v>0.40999999999999992</v>
      </c>
      <c r="O294" s="13">
        <f>IF(OR(ISBLANK(J294), ISBLANK(H294)), "", J294-H294)</f>
        <v>-1</v>
      </c>
    </row>
    <row r="295" spans="1:15" x14ac:dyDescent="0.25">
      <c r="A295" s="6" t="s">
        <v>18</v>
      </c>
      <c r="B295" s="6">
        <v>32</v>
      </c>
      <c r="C295" s="7">
        <v>41576</v>
      </c>
      <c r="D295" s="6" t="s">
        <v>7</v>
      </c>
      <c r="E295" s="6">
        <v>20</v>
      </c>
      <c r="F295" s="7">
        <v>41584</v>
      </c>
      <c r="G295" s="8">
        <v>0.88</v>
      </c>
      <c r="H295" s="9">
        <v>31.5</v>
      </c>
      <c r="I295" s="8">
        <v>1.3</v>
      </c>
      <c r="J295" s="9">
        <v>33</v>
      </c>
      <c r="K295" s="12">
        <f>IF(OR(OR(ISBLANK(F295), ISBLANK(C295)),C295 &gt; F295), "", F295-C295)</f>
        <v>8</v>
      </c>
      <c r="L295" s="12">
        <f>IF(OR(ISBLANK(B295), ISBLANK(E295)), "", E295-B295)</f>
        <v>-12</v>
      </c>
      <c r="M295" s="12">
        <f>IF(ISNUMBER(L295),ABS(L295),"")</f>
        <v>12</v>
      </c>
      <c r="N295" s="13">
        <f>IF(OR(ISBLANK(I295), ISBLANK(G295)), "", I295-G295)</f>
        <v>0.42000000000000004</v>
      </c>
      <c r="O295" s="13">
        <f>IF(OR(ISBLANK(J295), ISBLANK(H295)), "", J295-H295)</f>
        <v>1.5</v>
      </c>
    </row>
    <row r="296" spans="1:15" x14ac:dyDescent="0.25">
      <c r="A296" s="6" t="s">
        <v>92</v>
      </c>
      <c r="B296" s="6">
        <v>49</v>
      </c>
      <c r="C296" s="7">
        <v>41576</v>
      </c>
      <c r="D296" s="6" t="s">
        <v>122</v>
      </c>
      <c r="E296" s="6">
        <v>54</v>
      </c>
      <c r="F296" s="7">
        <v>41581</v>
      </c>
      <c r="G296" s="8">
        <v>0.52</v>
      </c>
      <c r="H296" s="9">
        <v>25</v>
      </c>
      <c r="I296" s="8">
        <v>1</v>
      </c>
      <c r="J296" s="9">
        <v>30</v>
      </c>
      <c r="K296" s="12">
        <f>IF(OR(OR(ISBLANK(F296), ISBLANK(C296)),C296 &gt; F296), "", F296-C296)</f>
        <v>5</v>
      </c>
      <c r="L296" s="12">
        <f>IF(OR(ISBLANK(B296), ISBLANK(E296)), "", E296-B296)</f>
        <v>5</v>
      </c>
      <c r="M296" s="12">
        <f>IF(ISNUMBER(L296),ABS(L296),"")</f>
        <v>5</v>
      </c>
      <c r="N296" s="13">
        <f>IF(OR(ISBLANK(I296), ISBLANK(G296)), "", I296-G296)</f>
        <v>0.48</v>
      </c>
      <c r="O296" s="13">
        <f>IF(OR(ISBLANK(J296), ISBLANK(H296)), "", J296-H296)</f>
        <v>5</v>
      </c>
    </row>
    <row r="297" spans="1:15" x14ac:dyDescent="0.25">
      <c r="A297" s="6" t="s">
        <v>18</v>
      </c>
      <c r="B297" s="6">
        <v>32</v>
      </c>
      <c r="C297" s="7">
        <v>41576</v>
      </c>
      <c r="D297" s="6" t="s">
        <v>122</v>
      </c>
      <c r="E297" s="6">
        <v>54</v>
      </c>
      <c r="F297" s="7">
        <v>41587</v>
      </c>
      <c r="G297" s="8">
        <v>0.94</v>
      </c>
      <c r="H297" s="9">
        <v>34.5</v>
      </c>
      <c r="I297" s="8">
        <v>1.7</v>
      </c>
      <c r="J297" s="9">
        <v>37</v>
      </c>
      <c r="K297" s="12">
        <f>IF(OR(OR(ISBLANK(F297), ISBLANK(C297)),C297 &gt; F297), "", F297-C297)</f>
        <v>11</v>
      </c>
      <c r="L297" s="12">
        <f>IF(OR(ISBLANK(B297), ISBLANK(E297)), "", E297-B297)</f>
        <v>22</v>
      </c>
      <c r="M297" s="12">
        <f>IF(ISNUMBER(L297),ABS(L297),"")</f>
        <v>22</v>
      </c>
      <c r="N297" s="13">
        <f>IF(OR(ISBLANK(I297), ISBLANK(G297)), "", I297-G297)</f>
        <v>0.76</v>
      </c>
      <c r="O297" s="13">
        <f>IF(OR(ISBLANK(J297), ISBLANK(H297)), "", J297-H297)</f>
        <v>2.5</v>
      </c>
    </row>
    <row r="298" spans="1:15" x14ac:dyDescent="0.25">
      <c r="A298" s="6" t="s">
        <v>92</v>
      </c>
      <c r="B298" s="6">
        <v>49</v>
      </c>
      <c r="C298" s="7">
        <v>41576</v>
      </c>
      <c r="D298" s="6" t="s">
        <v>122</v>
      </c>
      <c r="E298" s="6">
        <v>54</v>
      </c>
      <c r="F298" s="7">
        <v>41593</v>
      </c>
      <c r="G298" s="8">
        <v>0.72</v>
      </c>
      <c r="H298" s="9">
        <v>30.5</v>
      </c>
      <c r="I298" s="8">
        <v>1.5</v>
      </c>
      <c r="J298" s="9">
        <v>36</v>
      </c>
      <c r="K298" s="12">
        <f>IF(OR(OR(ISBLANK(F298), ISBLANK(C298)),C298 &gt; F298), "", F298-C298)</f>
        <v>17</v>
      </c>
      <c r="L298" s="12">
        <f>IF(OR(ISBLANK(B298), ISBLANK(E298)), "", E298-B298)</f>
        <v>5</v>
      </c>
      <c r="M298" s="12">
        <f>IF(ISNUMBER(L298),ABS(L298),"")</f>
        <v>5</v>
      </c>
      <c r="N298" s="13">
        <f>IF(OR(ISBLANK(I298), ISBLANK(G298)), "", I298-G298)</f>
        <v>0.78</v>
      </c>
      <c r="O298" s="13">
        <f>IF(OR(ISBLANK(J298), ISBLANK(H298)), "", J298-H298)</f>
        <v>5.5</v>
      </c>
    </row>
    <row r="299" spans="1:15" x14ac:dyDescent="0.25">
      <c r="A299" s="6" t="s">
        <v>18</v>
      </c>
      <c r="B299" s="6">
        <v>32</v>
      </c>
      <c r="C299" s="7">
        <v>41576</v>
      </c>
      <c r="D299" s="6" t="s">
        <v>8</v>
      </c>
      <c r="E299" s="6">
        <v>23</v>
      </c>
      <c r="F299" s="7">
        <v>42078</v>
      </c>
      <c r="G299" s="8">
        <v>1.3</v>
      </c>
      <c r="H299" s="9">
        <v>37</v>
      </c>
      <c r="I299" s="8">
        <v>2.8</v>
      </c>
      <c r="J299" s="9">
        <v>46</v>
      </c>
      <c r="K299" s="12">
        <f>IF(OR(OR(ISBLANK(F299), ISBLANK(C299)),C299 &gt; F299), "", F299-C299)</f>
        <v>502</v>
      </c>
      <c r="L299" s="12">
        <f>IF(OR(ISBLANK(B299), ISBLANK(E299)), "", E299-B299)</f>
        <v>-9</v>
      </c>
      <c r="M299" s="12">
        <f>IF(ISNUMBER(L299),ABS(L299),"")</f>
        <v>9</v>
      </c>
      <c r="N299" s="13">
        <f>IF(OR(ISBLANK(I299), ISBLANK(G299)), "", I299-G299)</f>
        <v>1.4999999999999998</v>
      </c>
      <c r="O299" s="13">
        <f>IF(OR(ISBLANK(J299), ISBLANK(H299)), "", J299-H299)</f>
        <v>9</v>
      </c>
    </row>
    <row r="300" spans="1:15" x14ac:dyDescent="0.25">
      <c r="A300" s="6" t="s">
        <v>18</v>
      </c>
      <c r="B300" s="6">
        <v>32</v>
      </c>
      <c r="C300" s="7">
        <v>41576</v>
      </c>
      <c r="D300" s="6" t="s">
        <v>133</v>
      </c>
      <c r="E300" s="6">
        <v>7</v>
      </c>
      <c r="F300" s="7">
        <v>41601</v>
      </c>
      <c r="G300" s="8">
        <v>1.1200000000000001</v>
      </c>
      <c r="H300" s="9">
        <v>35</v>
      </c>
      <c r="J300" s="9">
        <v>31</v>
      </c>
      <c r="K300" s="12">
        <f>IF(OR(OR(ISBLANK(F300), ISBLANK(C300)),C300 &gt; F300), "", F300-C300)</f>
        <v>25</v>
      </c>
      <c r="L300" s="12">
        <f>IF(OR(ISBLANK(B300), ISBLANK(E300)), "", E300-B300)</f>
        <v>-25</v>
      </c>
      <c r="M300" s="12">
        <f>IF(ISNUMBER(L300),ABS(L300),"")</f>
        <v>25</v>
      </c>
      <c r="N300" s="13" t="str">
        <f>IF(OR(ISBLANK(I300), ISBLANK(G300)), "", I300-G300)</f>
        <v/>
      </c>
      <c r="O300" s="13">
        <f>IF(OR(ISBLANK(J300), ISBLANK(H300)), "", J300-H300)</f>
        <v>-4</v>
      </c>
    </row>
    <row r="301" spans="1:15" x14ac:dyDescent="0.25">
      <c r="A301" s="6" t="s">
        <v>18</v>
      </c>
      <c r="B301" s="6">
        <v>32</v>
      </c>
      <c r="C301" s="7">
        <v>41576</v>
      </c>
      <c r="D301" s="6" t="s">
        <v>101</v>
      </c>
      <c r="E301" s="6">
        <v>30</v>
      </c>
      <c r="F301" s="7">
        <v>41734</v>
      </c>
      <c r="G301" s="8">
        <v>0.9</v>
      </c>
      <c r="H301" s="9">
        <v>32</v>
      </c>
      <c r="J301" s="9">
        <v>34</v>
      </c>
      <c r="K301" s="12">
        <f>IF(OR(OR(ISBLANK(F301), ISBLANK(C301)),C301 &gt; F301), "", F301-C301)</f>
        <v>158</v>
      </c>
      <c r="L301" s="12">
        <f>IF(OR(ISBLANK(B301), ISBLANK(E301)), "", E301-B301)</f>
        <v>-2</v>
      </c>
      <c r="M301" s="12">
        <f>IF(ISNUMBER(L301),ABS(L301),"")</f>
        <v>2</v>
      </c>
      <c r="N301" s="13" t="str">
        <f>IF(OR(ISBLANK(I301), ISBLANK(G301)), "", I301-G301)</f>
        <v/>
      </c>
      <c r="O301" s="13">
        <f>IF(OR(ISBLANK(J301), ISBLANK(H301)), "", J301-H301)</f>
        <v>2</v>
      </c>
    </row>
    <row r="302" spans="1:15" x14ac:dyDescent="0.25">
      <c r="A302" s="6" t="s">
        <v>103</v>
      </c>
      <c r="B302" s="6">
        <v>4</v>
      </c>
      <c r="C302" s="7">
        <v>42294</v>
      </c>
      <c r="D302" s="6" t="s">
        <v>107</v>
      </c>
      <c r="E302" s="6">
        <v>27</v>
      </c>
      <c r="F302" s="7">
        <v>42465</v>
      </c>
      <c r="G302" s="8">
        <v>4.55</v>
      </c>
      <c r="H302" s="9">
        <v>53</v>
      </c>
      <c r="I302" s="8">
        <v>4.7</v>
      </c>
      <c r="J302" s="9">
        <v>54</v>
      </c>
      <c r="K302" s="12">
        <f>IF(OR(OR(ISBLANK(F302), ISBLANK(C302)),C302 &gt; F302), "", F302-C302)</f>
        <v>171</v>
      </c>
      <c r="L302" s="12">
        <f>IF(OR(ISBLANK(B302), ISBLANK(E302)), "", E302-B302)</f>
        <v>23</v>
      </c>
      <c r="M302" s="12">
        <f>IF(ISNUMBER(L302),ABS(L302),"")</f>
        <v>23</v>
      </c>
      <c r="N302" s="13">
        <f>IF(OR(ISBLANK(I302), ISBLANK(G302)), "", I302-G302)</f>
        <v>0.15000000000000036</v>
      </c>
      <c r="O302" s="13">
        <f>IF(OR(ISBLANK(J302), ISBLANK(H302)), "", J302-H302)</f>
        <v>1</v>
      </c>
    </row>
    <row r="303" spans="1:15" x14ac:dyDescent="0.25">
      <c r="A303" s="6" t="s">
        <v>103</v>
      </c>
      <c r="B303" s="6">
        <v>4</v>
      </c>
      <c r="C303" s="7">
        <v>42294</v>
      </c>
      <c r="D303" s="6" t="s">
        <v>105</v>
      </c>
      <c r="E303" s="6">
        <v>1</v>
      </c>
      <c r="F303" s="7">
        <v>42547</v>
      </c>
      <c r="G303" s="8">
        <v>0.31</v>
      </c>
      <c r="H303" s="9">
        <v>21</v>
      </c>
      <c r="I303" s="8">
        <v>0.5</v>
      </c>
      <c r="J303" s="9">
        <v>25</v>
      </c>
      <c r="K303" s="12">
        <f>IF(OR(OR(ISBLANK(F303), ISBLANK(C303)),C303 &gt; F303), "", F303-C303)</f>
        <v>253</v>
      </c>
      <c r="L303" s="12">
        <f>IF(OR(ISBLANK(B303), ISBLANK(E303)), "", E303-B303)</f>
        <v>-3</v>
      </c>
      <c r="M303" s="12">
        <f>IF(ISNUMBER(L303),ABS(L303),"")</f>
        <v>3</v>
      </c>
      <c r="N303" s="13">
        <f>IF(OR(ISBLANK(I303), ISBLANK(G303)), "", I303-G303)</f>
        <v>0.19</v>
      </c>
      <c r="O303" s="13">
        <f>IF(OR(ISBLANK(J303), ISBLANK(H303)), "", J303-H303)</f>
        <v>4</v>
      </c>
    </row>
    <row r="304" spans="1:15" x14ac:dyDescent="0.25">
      <c r="A304" s="6" t="s">
        <v>103</v>
      </c>
      <c r="B304" s="6">
        <v>4</v>
      </c>
      <c r="C304" s="7">
        <v>42294</v>
      </c>
      <c r="D304" s="6" t="s">
        <v>25</v>
      </c>
      <c r="E304" s="6">
        <v>14</v>
      </c>
      <c r="F304" s="7">
        <v>42651</v>
      </c>
      <c r="G304" s="8">
        <v>0.31</v>
      </c>
      <c r="H304" s="9">
        <v>21</v>
      </c>
      <c r="I304" s="8">
        <v>1.2</v>
      </c>
      <c r="J304" s="9">
        <v>32</v>
      </c>
      <c r="K304" s="12">
        <f>IF(OR(OR(ISBLANK(F304), ISBLANK(C304)),C304 &gt; F304), "", F304-C304)</f>
        <v>357</v>
      </c>
      <c r="L304" s="12">
        <f>IF(OR(ISBLANK(B304), ISBLANK(E304)), "", E304-B304)</f>
        <v>10</v>
      </c>
      <c r="M304" s="12">
        <f>IF(ISNUMBER(L304),ABS(L304),"")</f>
        <v>10</v>
      </c>
      <c r="N304" s="13">
        <f>IF(OR(ISBLANK(I304), ISBLANK(G304)), "", I304-G304)</f>
        <v>0.8899999999999999</v>
      </c>
      <c r="O304" s="13">
        <f>IF(OR(ISBLANK(J304), ISBLANK(H304)), "", J304-H304)</f>
        <v>11</v>
      </c>
    </row>
    <row r="305" spans="1:15" x14ac:dyDescent="0.25">
      <c r="A305" s="6" t="s">
        <v>103</v>
      </c>
      <c r="B305" s="6">
        <v>4</v>
      </c>
      <c r="C305" s="7">
        <v>42294</v>
      </c>
      <c r="D305" s="6" t="s">
        <v>121</v>
      </c>
      <c r="E305" s="6">
        <v>1</v>
      </c>
      <c r="F305" s="7">
        <v>42993</v>
      </c>
      <c r="G305" s="8">
        <v>0.18</v>
      </c>
      <c r="H305" s="9">
        <v>18.5</v>
      </c>
      <c r="I305" s="8">
        <v>1.8</v>
      </c>
      <c r="J305" s="9">
        <v>34</v>
      </c>
      <c r="K305" s="12">
        <f>IF(OR(OR(ISBLANK(F305), ISBLANK(C305)),C305 &gt; F305), "", F305-C305)</f>
        <v>699</v>
      </c>
      <c r="L305" s="12">
        <f>IF(OR(ISBLANK(B305), ISBLANK(E305)), "", E305-B305)</f>
        <v>-3</v>
      </c>
      <c r="M305" s="12">
        <f>IF(ISNUMBER(L305),ABS(L305),"")</f>
        <v>3</v>
      </c>
      <c r="N305" s="13">
        <f>IF(OR(ISBLANK(I305), ISBLANK(G305)), "", I305-G305)</f>
        <v>1.62</v>
      </c>
      <c r="O305" s="13">
        <f>IF(OR(ISBLANK(J305), ISBLANK(H305)), "", J305-H305)</f>
        <v>15.5</v>
      </c>
    </row>
    <row r="306" spans="1:15" x14ac:dyDescent="0.25">
      <c r="A306" s="6" t="s">
        <v>103</v>
      </c>
      <c r="B306" s="6">
        <v>4</v>
      </c>
      <c r="C306" s="7">
        <v>42318</v>
      </c>
      <c r="D306" s="6" t="s">
        <v>103</v>
      </c>
      <c r="E306" s="6">
        <v>4</v>
      </c>
      <c r="F306" s="7">
        <v>42442</v>
      </c>
      <c r="G306" s="8">
        <v>1.1200000000000001</v>
      </c>
      <c r="H306" s="9">
        <v>31</v>
      </c>
      <c r="I306" s="8">
        <v>0.76</v>
      </c>
      <c r="J306" s="9">
        <v>27</v>
      </c>
      <c r="K306" s="12">
        <f>IF(OR(OR(ISBLANK(F306), ISBLANK(C306)),C306 &gt; F306), "", F306-C306)</f>
        <v>124</v>
      </c>
      <c r="L306" s="12">
        <f>IF(OR(ISBLANK(B306), ISBLANK(E306)), "", E306-B306)</f>
        <v>0</v>
      </c>
      <c r="M306" s="12">
        <f>IF(ISNUMBER(L306),ABS(L306),"")</f>
        <v>0</v>
      </c>
      <c r="N306" s="13">
        <f>IF(OR(ISBLANK(I306), ISBLANK(G306)), "", I306-G306)</f>
        <v>-0.3600000000000001</v>
      </c>
      <c r="O306" s="13">
        <f>IF(OR(ISBLANK(J306), ISBLANK(H306)), "", J306-H306)</f>
        <v>-4</v>
      </c>
    </row>
    <row r="307" spans="1:15" x14ac:dyDescent="0.25">
      <c r="A307" s="6" t="s">
        <v>103</v>
      </c>
      <c r="B307" s="6">
        <v>4</v>
      </c>
      <c r="C307" s="7">
        <v>42318</v>
      </c>
      <c r="D307" s="6" t="s">
        <v>109</v>
      </c>
      <c r="E307" s="6">
        <v>23</v>
      </c>
      <c r="F307" s="7">
        <v>42367</v>
      </c>
      <c r="G307" s="8">
        <v>1.24</v>
      </c>
      <c r="H307" s="9">
        <v>33</v>
      </c>
      <c r="I307" s="8">
        <v>1</v>
      </c>
      <c r="J307" s="9">
        <v>32</v>
      </c>
      <c r="K307" s="12">
        <f>IF(OR(OR(ISBLANK(F307), ISBLANK(C307)),C307 &gt; F307), "", F307-C307)</f>
        <v>49</v>
      </c>
      <c r="L307" s="12">
        <f>IF(OR(ISBLANK(B307), ISBLANK(E307)), "", E307-B307)</f>
        <v>19</v>
      </c>
      <c r="M307" s="12">
        <f>IF(ISNUMBER(L307),ABS(L307),"")</f>
        <v>19</v>
      </c>
      <c r="N307" s="13">
        <f>IF(OR(ISBLANK(I307), ISBLANK(G307)), "", I307-G307)</f>
        <v>-0.24</v>
      </c>
      <c r="O307" s="13">
        <f>IF(OR(ISBLANK(J307), ISBLANK(H307)), "", J307-H307)</f>
        <v>-1</v>
      </c>
    </row>
    <row r="308" spans="1:15" x14ac:dyDescent="0.25">
      <c r="A308" s="6" t="s">
        <v>103</v>
      </c>
      <c r="B308" s="6">
        <v>4</v>
      </c>
      <c r="C308" s="7">
        <v>42318</v>
      </c>
      <c r="D308" s="6" t="s">
        <v>106</v>
      </c>
      <c r="E308" s="6">
        <v>1</v>
      </c>
      <c r="F308" s="7">
        <v>42483</v>
      </c>
      <c r="G308" s="8">
        <v>1.1000000000000001</v>
      </c>
      <c r="H308" s="9">
        <v>32.5</v>
      </c>
      <c r="I308" s="8">
        <v>0.95</v>
      </c>
      <c r="J308" s="9">
        <v>32</v>
      </c>
      <c r="K308" s="12">
        <f>IF(OR(OR(ISBLANK(F308), ISBLANK(C308)),C308 &gt; F308), "", F308-C308)</f>
        <v>165</v>
      </c>
      <c r="L308" s="12">
        <f>IF(OR(ISBLANK(B308), ISBLANK(E308)), "", E308-B308)</f>
        <v>-3</v>
      </c>
      <c r="M308" s="12">
        <f>IF(ISNUMBER(L308),ABS(L308),"")</f>
        <v>3</v>
      </c>
      <c r="N308" s="13">
        <f>IF(OR(ISBLANK(I308), ISBLANK(G308)), "", I308-G308)</f>
        <v>-0.15000000000000013</v>
      </c>
      <c r="O308" s="13">
        <f>IF(OR(ISBLANK(J308), ISBLANK(H308)), "", J308-H308)</f>
        <v>-0.5</v>
      </c>
    </row>
    <row r="309" spans="1:15" x14ac:dyDescent="0.25">
      <c r="A309" s="6" t="s">
        <v>103</v>
      </c>
      <c r="B309" s="6">
        <v>4</v>
      </c>
      <c r="C309" s="7">
        <v>42318</v>
      </c>
      <c r="D309" s="6" t="s">
        <v>19</v>
      </c>
      <c r="E309" s="6">
        <v>13</v>
      </c>
      <c r="F309" s="7">
        <v>42501</v>
      </c>
      <c r="G309" s="8">
        <v>0.93</v>
      </c>
      <c r="H309" s="9">
        <v>31</v>
      </c>
      <c r="I309" s="8">
        <v>0.78</v>
      </c>
      <c r="J309" s="9">
        <v>31</v>
      </c>
      <c r="K309" s="12">
        <f>IF(OR(OR(ISBLANK(F309), ISBLANK(C309)),C309 &gt; F309), "", F309-C309)</f>
        <v>183</v>
      </c>
      <c r="L309" s="12">
        <f>IF(OR(ISBLANK(B309), ISBLANK(E309)), "", E309-B309)</f>
        <v>9</v>
      </c>
      <c r="M309" s="12">
        <f>IF(ISNUMBER(L309),ABS(L309),"")</f>
        <v>9</v>
      </c>
      <c r="N309" s="13">
        <f>IF(OR(ISBLANK(I309), ISBLANK(G309)), "", I309-G309)</f>
        <v>-0.15000000000000002</v>
      </c>
      <c r="O309" s="13">
        <f>IF(OR(ISBLANK(J309), ISBLANK(H309)), "", J309-H309)</f>
        <v>0</v>
      </c>
    </row>
    <row r="310" spans="1:15" x14ac:dyDescent="0.25">
      <c r="A310" s="6" t="s">
        <v>103</v>
      </c>
      <c r="B310" s="6">
        <v>4</v>
      </c>
      <c r="C310" s="7">
        <v>42318</v>
      </c>
      <c r="D310" s="6" t="s">
        <v>5</v>
      </c>
      <c r="E310" s="6">
        <v>5</v>
      </c>
      <c r="F310" s="7">
        <v>42444</v>
      </c>
      <c r="G310" s="8">
        <v>1.23</v>
      </c>
      <c r="H310" s="9">
        <v>33</v>
      </c>
      <c r="I310" s="8">
        <v>1.1000000000000001</v>
      </c>
      <c r="J310" s="9">
        <v>34</v>
      </c>
      <c r="K310" s="12">
        <f>IF(OR(OR(ISBLANK(F310), ISBLANK(C310)),C310 &gt; F310), "", F310-C310)</f>
        <v>126</v>
      </c>
      <c r="L310" s="12">
        <f>IF(OR(ISBLANK(B310), ISBLANK(E310)), "", E310-B310)</f>
        <v>1</v>
      </c>
      <c r="M310" s="12">
        <f>IF(ISNUMBER(L310),ABS(L310),"")</f>
        <v>1</v>
      </c>
      <c r="N310" s="13">
        <f>IF(OR(ISBLANK(I310), ISBLANK(G310)), "", I310-G310)</f>
        <v>-0.12999999999999989</v>
      </c>
      <c r="O310" s="13">
        <f>IF(OR(ISBLANK(J310), ISBLANK(H310)), "", J310-H310)</f>
        <v>1</v>
      </c>
    </row>
    <row r="311" spans="1:15" x14ac:dyDescent="0.25">
      <c r="A311" s="6" t="s">
        <v>103</v>
      </c>
      <c r="B311" s="6">
        <v>4</v>
      </c>
      <c r="C311" s="7">
        <v>42318</v>
      </c>
      <c r="D311" s="6" t="s">
        <v>108</v>
      </c>
      <c r="E311" s="6">
        <v>11</v>
      </c>
      <c r="F311" s="7">
        <v>42480</v>
      </c>
      <c r="G311" s="8">
        <v>1.1200000000000001</v>
      </c>
      <c r="H311" s="9">
        <v>33</v>
      </c>
      <c r="I311" s="8">
        <v>1.1000000000000001</v>
      </c>
      <c r="J311" s="9">
        <v>32</v>
      </c>
      <c r="K311" s="12">
        <f>IF(OR(OR(ISBLANK(F311), ISBLANK(C311)),C311 &gt; F311), "", F311-C311)</f>
        <v>162</v>
      </c>
      <c r="L311" s="12">
        <f>IF(OR(ISBLANK(B311), ISBLANK(E311)), "", E311-B311)</f>
        <v>7</v>
      </c>
      <c r="M311" s="12">
        <f>IF(ISNUMBER(L311),ABS(L311),"")</f>
        <v>7</v>
      </c>
      <c r="N311" s="13">
        <f>IF(OR(ISBLANK(I311), ISBLANK(G311)), "", I311-G311)</f>
        <v>-2.0000000000000018E-2</v>
      </c>
      <c r="O311" s="13">
        <f>IF(OR(ISBLANK(J311), ISBLANK(H311)), "", J311-H311)</f>
        <v>-1</v>
      </c>
    </row>
    <row r="312" spans="1:15" x14ac:dyDescent="0.25">
      <c r="A312" s="6" t="s">
        <v>103</v>
      </c>
      <c r="B312" s="6">
        <v>4</v>
      </c>
      <c r="C312" s="7">
        <v>42318</v>
      </c>
      <c r="D312" s="6" t="s">
        <v>25</v>
      </c>
      <c r="E312" s="6">
        <v>14</v>
      </c>
      <c r="F312" s="7">
        <v>42347</v>
      </c>
      <c r="G312" s="8">
        <v>1.42</v>
      </c>
      <c r="H312" s="9">
        <v>34.5</v>
      </c>
      <c r="I312" s="8">
        <v>1.43</v>
      </c>
      <c r="J312" s="9">
        <v>37</v>
      </c>
      <c r="K312" s="12">
        <f>IF(OR(OR(ISBLANK(F312), ISBLANK(C312)),C312 &gt; F312), "", F312-C312)</f>
        <v>29</v>
      </c>
      <c r="L312" s="12">
        <f>IF(OR(ISBLANK(B312), ISBLANK(E312)), "", E312-B312)</f>
        <v>10</v>
      </c>
      <c r="M312" s="12">
        <f>IF(ISNUMBER(L312),ABS(L312),"")</f>
        <v>10</v>
      </c>
      <c r="N312" s="13">
        <f>IF(OR(ISBLANK(I312), ISBLANK(G312)), "", I312-G312)</f>
        <v>1.0000000000000009E-2</v>
      </c>
      <c r="O312" s="13">
        <f>IF(OR(ISBLANK(J312), ISBLANK(H312)), "", J312-H312)</f>
        <v>2.5</v>
      </c>
    </row>
    <row r="313" spans="1:15" x14ac:dyDescent="0.25">
      <c r="A313" s="6" t="s">
        <v>103</v>
      </c>
      <c r="B313" s="6">
        <v>4</v>
      </c>
      <c r="C313" s="7">
        <v>42318</v>
      </c>
      <c r="D313" s="6" t="s">
        <v>12</v>
      </c>
      <c r="E313" s="6">
        <v>26</v>
      </c>
      <c r="F313" s="7">
        <v>42479</v>
      </c>
      <c r="G313" s="8">
        <v>1.43</v>
      </c>
      <c r="H313" s="9">
        <v>34.5</v>
      </c>
      <c r="I313" s="8">
        <v>1.45</v>
      </c>
      <c r="J313" s="9">
        <v>36</v>
      </c>
      <c r="K313" s="12">
        <f>IF(OR(OR(ISBLANK(F313), ISBLANK(C313)),C313 &gt; F313), "", F313-C313)</f>
        <v>161</v>
      </c>
      <c r="L313" s="12">
        <f>IF(OR(ISBLANK(B313), ISBLANK(E313)), "", E313-B313)</f>
        <v>22</v>
      </c>
      <c r="M313" s="12">
        <f>IF(ISNUMBER(L313),ABS(L313),"")</f>
        <v>22</v>
      </c>
      <c r="N313" s="13">
        <f>IF(OR(ISBLANK(I313), ISBLANK(G313)), "", I313-G313)</f>
        <v>2.0000000000000018E-2</v>
      </c>
      <c r="O313" s="13">
        <f>IF(OR(ISBLANK(J313), ISBLANK(H313)), "", J313-H313)</f>
        <v>1.5</v>
      </c>
    </row>
    <row r="314" spans="1:15" x14ac:dyDescent="0.25">
      <c r="A314" s="6" t="s">
        <v>103</v>
      </c>
      <c r="B314" s="6">
        <v>4</v>
      </c>
      <c r="C314" s="7">
        <v>42318</v>
      </c>
      <c r="D314" s="6" t="s">
        <v>18</v>
      </c>
      <c r="E314" s="6">
        <v>32</v>
      </c>
      <c r="F314" s="7">
        <v>42491</v>
      </c>
      <c r="G314" s="8">
        <v>1.08</v>
      </c>
      <c r="H314" s="9">
        <v>32.5</v>
      </c>
      <c r="I314" s="8">
        <v>1.1000000000000001</v>
      </c>
      <c r="J314" s="9">
        <v>34</v>
      </c>
      <c r="K314" s="12">
        <f>IF(OR(OR(ISBLANK(F314), ISBLANK(C314)),C314 &gt; F314), "", F314-C314)</f>
        <v>173</v>
      </c>
      <c r="L314" s="12">
        <f>IF(OR(ISBLANK(B314), ISBLANK(E314)), "", E314-B314)</f>
        <v>28</v>
      </c>
      <c r="M314" s="12">
        <f>IF(ISNUMBER(L314),ABS(L314),"")</f>
        <v>28</v>
      </c>
      <c r="N314" s="13">
        <f>IF(OR(ISBLANK(I314), ISBLANK(G314)), "", I314-G314)</f>
        <v>2.0000000000000018E-2</v>
      </c>
      <c r="O314" s="13">
        <f>IF(OR(ISBLANK(J314), ISBLANK(H314)), "", J314-H314)</f>
        <v>1.5</v>
      </c>
    </row>
    <row r="315" spans="1:15" x14ac:dyDescent="0.25">
      <c r="A315" s="6" t="s">
        <v>103</v>
      </c>
      <c r="B315" s="6">
        <v>4</v>
      </c>
      <c r="C315" s="7">
        <v>42318</v>
      </c>
      <c r="D315" s="6" t="s">
        <v>19</v>
      </c>
      <c r="E315" s="6">
        <v>13</v>
      </c>
      <c r="F315" s="7">
        <v>42447</v>
      </c>
      <c r="G315" s="8">
        <v>1.35</v>
      </c>
      <c r="H315" s="9">
        <v>35</v>
      </c>
      <c r="I315" s="8">
        <v>1.45</v>
      </c>
      <c r="J315" s="9">
        <v>35.5</v>
      </c>
      <c r="K315" s="12">
        <f>IF(OR(OR(ISBLANK(F315), ISBLANK(C315)),C315 &gt; F315), "", F315-C315)</f>
        <v>129</v>
      </c>
      <c r="L315" s="12">
        <f>IF(OR(ISBLANK(B315), ISBLANK(E315)), "", E315-B315)</f>
        <v>9</v>
      </c>
      <c r="M315" s="12">
        <f>IF(ISNUMBER(L315),ABS(L315),"")</f>
        <v>9</v>
      </c>
      <c r="N315" s="13">
        <f>IF(OR(ISBLANK(I315), ISBLANK(G315)), "", I315-G315)</f>
        <v>9.9999999999999867E-2</v>
      </c>
      <c r="O315" s="13">
        <f>IF(OR(ISBLANK(J315), ISBLANK(H315)), "", J315-H315)</f>
        <v>0.5</v>
      </c>
    </row>
    <row r="316" spans="1:15" x14ac:dyDescent="0.25">
      <c r="A316" s="6" t="s">
        <v>103</v>
      </c>
      <c r="B316" s="6">
        <v>4</v>
      </c>
      <c r="C316" s="7">
        <v>42318</v>
      </c>
      <c r="D316" s="6" t="s">
        <v>12</v>
      </c>
      <c r="E316" s="6">
        <v>26</v>
      </c>
      <c r="F316" s="7">
        <v>42418</v>
      </c>
      <c r="G316" s="8">
        <v>1.47</v>
      </c>
      <c r="H316" s="9">
        <v>36.5</v>
      </c>
      <c r="I316" s="8">
        <v>1.6</v>
      </c>
      <c r="J316" s="9">
        <v>38</v>
      </c>
      <c r="K316" s="12">
        <f>IF(OR(OR(ISBLANK(F316), ISBLANK(C316)),C316 &gt; F316), "", F316-C316)</f>
        <v>100</v>
      </c>
      <c r="L316" s="12">
        <f>IF(OR(ISBLANK(B316), ISBLANK(E316)), "", E316-B316)</f>
        <v>22</v>
      </c>
      <c r="M316" s="12">
        <f>IF(ISNUMBER(L316),ABS(L316),"")</f>
        <v>22</v>
      </c>
      <c r="N316" s="13">
        <f>IF(OR(ISBLANK(I316), ISBLANK(G316)), "", I316-G316)</f>
        <v>0.13000000000000012</v>
      </c>
      <c r="O316" s="13">
        <f>IF(OR(ISBLANK(J316), ISBLANK(H316)), "", J316-H316)</f>
        <v>1.5</v>
      </c>
    </row>
    <row r="317" spans="1:15" x14ac:dyDescent="0.25">
      <c r="A317" s="6" t="s">
        <v>103</v>
      </c>
      <c r="B317" s="6">
        <v>4</v>
      </c>
      <c r="C317" s="7">
        <v>42318</v>
      </c>
      <c r="D317" s="6" t="s">
        <v>104</v>
      </c>
      <c r="E317" s="6">
        <v>32</v>
      </c>
      <c r="F317" s="7">
        <v>42488</v>
      </c>
      <c r="G317" s="8">
        <v>0.97</v>
      </c>
      <c r="H317" s="9">
        <v>31.5</v>
      </c>
      <c r="I317" s="8">
        <v>1.2</v>
      </c>
      <c r="J317" s="9">
        <v>32</v>
      </c>
      <c r="K317" s="12">
        <f>IF(OR(OR(ISBLANK(F317), ISBLANK(C317)),C317 &gt; F317), "", F317-C317)</f>
        <v>170</v>
      </c>
      <c r="L317" s="12">
        <f>IF(OR(ISBLANK(B317), ISBLANK(E317)), "", E317-B317)</f>
        <v>28</v>
      </c>
      <c r="M317" s="12">
        <f>IF(ISNUMBER(L317),ABS(L317),"")</f>
        <v>28</v>
      </c>
      <c r="N317" s="13">
        <f>IF(OR(ISBLANK(I317), ISBLANK(G317)), "", I317-G317)</f>
        <v>0.22999999999999998</v>
      </c>
      <c r="O317" s="13">
        <f>IF(OR(ISBLANK(J317), ISBLANK(H317)), "", J317-H317)</f>
        <v>0.5</v>
      </c>
    </row>
    <row r="318" spans="1:15" x14ac:dyDescent="0.25">
      <c r="A318" s="6" t="s">
        <v>103</v>
      </c>
      <c r="B318" s="6">
        <v>4</v>
      </c>
      <c r="C318" s="7">
        <v>42318</v>
      </c>
      <c r="D318" s="6" t="s">
        <v>48</v>
      </c>
      <c r="E318" s="6">
        <v>19</v>
      </c>
      <c r="F318" s="7">
        <v>42548</v>
      </c>
      <c r="G318" s="8">
        <v>0.9</v>
      </c>
      <c r="H318" s="9">
        <v>30.5</v>
      </c>
      <c r="I318" s="8">
        <v>1.1499999999999999</v>
      </c>
      <c r="J318" s="9">
        <v>32</v>
      </c>
      <c r="K318" s="12">
        <f>IF(OR(OR(ISBLANK(F318), ISBLANK(C318)),C318 &gt; F318), "", F318-C318)</f>
        <v>230</v>
      </c>
      <c r="L318" s="12">
        <f>IF(OR(ISBLANK(B318), ISBLANK(E318)), "", E318-B318)</f>
        <v>15</v>
      </c>
      <c r="M318" s="12">
        <f>IF(ISNUMBER(L318),ABS(L318),"")</f>
        <v>15</v>
      </c>
      <c r="N318" s="13">
        <f>IF(OR(ISBLANK(I318), ISBLANK(G318)), "", I318-G318)</f>
        <v>0.24999999999999989</v>
      </c>
      <c r="O318" s="13">
        <f>IF(OR(ISBLANK(J318), ISBLANK(H318)), "", J318-H318)</f>
        <v>1.5</v>
      </c>
    </row>
    <row r="319" spans="1:15" x14ac:dyDescent="0.25">
      <c r="A319" s="6" t="s">
        <v>103</v>
      </c>
      <c r="B319" s="6">
        <v>4</v>
      </c>
      <c r="C319" s="7">
        <v>42318</v>
      </c>
      <c r="D319" s="6" t="s">
        <v>33</v>
      </c>
      <c r="E319" s="6">
        <v>9</v>
      </c>
      <c r="F319" s="7">
        <v>42344</v>
      </c>
      <c r="G319" s="8">
        <v>1.02</v>
      </c>
      <c r="H319" s="9">
        <v>31.5</v>
      </c>
      <c r="I319" s="8">
        <v>1.46</v>
      </c>
      <c r="J319" s="9">
        <v>33</v>
      </c>
      <c r="K319" s="12">
        <f>IF(OR(OR(ISBLANK(F319), ISBLANK(C319)),C319 &gt; F319), "", F319-C319)</f>
        <v>26</v>
      </c>
      <c r="L319" s="12">
        <f>IF(OR(ISBLANK(B319), ISBLANK(E319)), "", E319-B319)</f>
        <v>5</v>
      </c>
      <c r="M319" s="12">
        <f>IF(ISNUMBER(L319),ABS(L319),"")</f>
        <v>5</v>
      </c>
      <c r="N319" s="13">
        <f>IF(OR(ISBLANK(I319), ISBLANK(G319)), "", I319-G319)</f>
        <v>0.43999999999999995</v>
      </c>
      <c r="O319" s="13">
        <f>IF(OR(ISBLANK(J319), ISBLANK(H319)), "", J319-H319)</f>
        <v>1.5</v>
      </c>
    </row>
    <row r="320" spans="1:15" x14ac:dyDescent="0.25">
      <c r="A320" s="6" t="s">
        <v>103</v>
      </c>
      <c r="B320" s="6">
        <v>4</v>
      </c>
      <c r="C320" s="7">
        <v>42318</v>
      </c>
      <c r="D320" s="6" t="s">
        <v>64</v>
      </c>
      <c r="E320" s="6">
        <v>22</v>
      </c>
      <c r="F320" s="7">
        <v>42490</v>
      </c>
      <c r="G320" s="8">
        <v>0.71</v>
      </c>
      <c r="H320" s="9">
        <v>28.5</v>
      </c>
      <c r="I320" s="8">
        <v>1.3</v>
      </c>
      <c r="J320" s="9">
        <v>30</v>
      </c>
      <c r="K320" s="12">
        <f>IF(OR(OR(ISBLANK(F320), ISBLANK(C320)),C320 &gt; F320), "", F320-C320)</f>
        <v>172</v>
      </c>
      <c r="L320" s="12">
        <f>IF(OR(ISBLANK(B320), ISBLANK(E320)), "", E320-B320)</f>
        <v>18</v>
      </c>
      <c r="M320" s="12">
        <f>IF(ISNUMBER(L320),ABS(L320),"")</f>
        <v>18</v>
      </c>
      <c r="N320" s="13">
        <f>IF(OR(ISBLANK(I320), ISBLANK(G320)), "", I320-G320)</f>
        <v>0.59000000000000008</v>
      </c>
      <c r="O320" s="13">
        <f>IF(OR(ISBLANK(J320), ISBLANK(H320)), "", J320-H320)</f>
        <v>1.5</v>
      </c>
    </row>
    <row r="321" spans="1:15" x14ac:dyDescent="0.25">
      <c r="A321" s="6" t="s">
        <v>103</v>
      </c>
      <c r="B321" s="6">
        <v>4</v>
      </c>
      <c r="C321" s="7">
        <v>42318</v>
      </c>
      <c r="D321" s="6" t="s">
        <v>134</v>
      </c>
      <c r="E321" s="6">
        <v>22</v>
      </c>
      <c r="F321" s="7">
        <v>42645</v>
      </c>
      <c r="G321" s="8">
        <v>1.03</v>
      </c>
      <c r="H321" s="9">
        <v>31</v>
      </c>
      <c r="I321" s="8">
        <v>2</v>
      </c>
      <c r="J321" s="9">
        <v>34</v>
      </c>
      <c r="K321" s="12">
        <f>IF(OR(OR(ISBLANK(F321), ISBLANK(C321)),C321 &gt; F321), "", F321-C321)</f>
        <v>327</v>
      </c>
      <c r="L321" s="12">
        <f>IF(OR(ISBLANK(B321), ISBLANK(E321)), "", E321-B321)</f>
        <v>18</v>
      </c>
      <c r="M321" s="12">
        <f>IF(ISNUMBER(L321),ABS(L321),"")</f>
        <v>18</v>
      </c>
      <c r="N321" s="13">
        <f>IF(OR(ISBLANK(I321), ISBLANK(G321)), "", I321-G321)</f>
        <v>0.97</v>
      </c>
      <c r="O321" s="13">
        <f>IF(OR(ISBLANK(J321), ISBLANK(H321)), "", J321-H321)</f>
        <v>3</v>
      </c>
    </row>
    <row r="322" spans="1:15" x14ac:dyDescent="0.25">
      <c r="A322" s="6" t="s">
        <v>103</v>
      </c>
      <c r="B322" s="6">
        <v>4</v>
      </c>
      <c r="C322" s="7">
        <v>42318</v>
      </c>
      <c r="D322" s="6" t="s">
        <v>134</v>
      </c>
      <c r="E322" s="6">
        <v>22</v>
      </c>
      <c r="F322" s="7">
        <v>42645</v>
      </c>
      <c r="G322" s="8">
        <v>1.03</v>
      </c>
      <c r="H322" s="9">
        <v>31</v>
      </c>
      <c r="I322" s="8">
        <v>2</v>
      </c>
      <c r="J322" s="9">
        <v>34</v>
      </c>
      <c r="K322" s="12">
        <f>IF(OR(OR(ISBLANK(F322), ISBLANK(C322)),C322 &gt; F322), "", F322-C322)</f>
        <v>327</v>
      </c>
      <c r="L322" s="12">
        <f>IF(OR(ISBLANK(B322), ISBLANK(E322)), "", E322-B322)</f>
        <v>18</v>
      </c>
      <c r="M322" s="12">
        <f>IF(ISNUMBER(L322),ABS(L322),"")</f>
        <v>18</v>
      </c>
      <c r="N322" s="13">
        <f>IF(OR(ISBLANK(I322), ISBLANK(G322)), "", I322-G322)</f>
        <v>0.97</v>
      </c>
      <c r="O322" s="13">
        <f>IF(OR(ISBLANK(J322), ISBLANK(H322)), "", J322-H322)</f>
        <v>3</v>
      </c>
    </row>
    <row r="323" spans="1:15" x14ac:dyDescent="0.25">
      <c r="A323" s="6" t="s">
        <v>103</v>
      </c>
      <c r="B323" s="6">
        <v>4</v>
      </c>
      <c r="C323" s="7">
        <v>42318</v>
      </c>
      <c r="D323" s="1" t="s">
        <v>128</v>
      </c>
      <c r="E323" s="6">
        <v>-12</v>
      </c>
      <c r="F323" s="7">
        <v>42596</v>
      </c>
      <c r="G323" s="8">
        <v>1.05</v>
      </c>
      <c r="H323" s="9">
        <v>32.5</v>
      </c>
      <c r="I323" s="8">
        <v>2.19</v>
      </c>
      <c r="J323" s="9">
        <v>37</v>
      </c>
      <c r="K323" s="12">
        <f>IF(OR(OR(ISBLANK(F323), ISBLANK(C323)),C323 &gt; F323), "", F323-C323)</f>
        <v>278</v>
      </c>
      <c r="L323" s="12">
        <f>IF(OR(ISBLANK(B323), ISBLANK(E323)), "", E323-B323)</f>
        <v>-16</v>
      </c>
      <c r="M323" s="12">
        <f>IF(ISNUMBER(L323),ABS(L323),"")</f>
        <v>16</v>
      </c>
      <c r="N323" s="13">
        <f>IF(OR(ISBLANK(I323), ISBLANK(G323)), "", I323-G323)</f>
        <v>1.1399999999999999</v>
      </c>
      <c r="O323" s="13">
        <f>IF(OR(ISBLANK(J323), ISBLANK(H323)), "", J323-H323)</f>
        <v>4.5</v>
      </c>
    </row>
    <row r="324" spans="1:15" x14ac:dyDescent="0.25">
      <c r="A324" s="6" t="s">
        <v>9</v>
      </c>
      <c r="B324" s="6">
        <v>42</v>
      </c>
      <c r="C324" s="7">
        <v>42677</v>
      </c>
      <c r="D324" s="6" t="s">
        <v>23</v>
      </c>
      <c r="E324" s="6">
        <v>41</v>
      </c>
      <c r="F324" s="7">
        <v>42693</v>
      </c>
      <c r="G324" s="8">
        <v>1.17</v>
      </c>
      <c r="H324" s="9">
        <v>34</v>
      </c>
      <c r="I324" s="8">
        <v>1.23</v>
      </c>
      <c r="J324" s="9">
        <v>36</v>
      </c>
      <c r="K324" s="12">
        <f>IF(OR(OR(ISBLANK(F324), ISBLANK(C324)),C324 &gt; F324), "", F324-C324)</f>
        <v>16</v>
      </c>
      <c r="L324" s="12">
        <f>IF(OR(ISBLANK(B324), ISBLANK(E324)), "", E324-B324)</f>
        <v>-1</v>
      </c>
      <c r="M324" s="12">
        <f>IF(ISNUMBER(L324),ABS(L324),"")</f>
        <v>1</v>
      </c>
      <c r="N324" s="13">
        <f>IF(OR(ISBLANK(I324), ISBLANK(G324)), "", I324-G324)</f>
        <v>6.0000000000000053E-2</v>
      </c>
      <c r="O324" s="13">
        <f>IF(OR(ISBLANK(J324), ISBLANK(H324)), "", J324-H324)</f>
        <v>2</v>
      </c>
    </row>
    <row r="325" spans="1:15" x14ac:dyDescent="0.25">
      <c r="A325" s="6" t="s">
        <v>9</v>
      </c>
      <c r="B325" s="6">
        <v>42</v>
      </c>
      <c r="C325" s="7">
        <v>42677</v>
      </c>
      <c r="D325" s="6" t="s">
        <v>110</v>
      </c>
      <c r="E325" s="6">
        <v>32</v>
      </c>
      <c r="F325" s="7">
        <v>42880</v>
      </c>
      <c r="G325" s="8">
        <v>0.43</v>
      </c>
      <c r="H325" s="9">
        <v>25</v>
      </c>
      <c r="I325" s="8">
        <v>0.5</v>
      </c>
      <c r="J325" s="9">
        <v>28</v>
      </c>
      <c r="K325" s="12">
        <f>IF(OR(OR(ISBLANK(F325), ISBLANK(C325)),C325 &gt; F325), "", F325-C325)</f>
        <v>203</v>
      </c>
      <c r="L325" s="12">
        <f>IF(OR(ISBLANK(B325), ISBLANK(E325)), "", E325-B325)</f>
        <v>-10</v>
      </c>
      <c r="M325" s="12">
        <f>IF(ISNUMBER(L325),ABS(L325),"")</f>
        <v>10</v>
      </c>
      <c r="N325" s="13">
        <f>IF(OR(ISBLANK(I325), ISBLANK(G325)), "", I325-G325)</f>
        <v>7.0000000000000007E-2</v>
      </c>
      <c r="O325" s="13">
        <f>IF(OR(ISBLANK(J325), ISBLANK(H325)), "", J325-H325)</f>
        <v>3</v>
      </c>
    </row>
    <row r="326" spans="1:15" x14ac:dyDescent="0.25">
      <c r="A326" s="6" t="s">
        <v>9</v>
      </c>
      <c r="B326" s="6">
        <v>42</v>
      </c>
      <c r="C326" s="7">
        <v>42677</v>
      </c>
      <c r="D326" s="6" t="s">
        <v>17</v>
      </c>
      <c r="E326" s="6">
        <v>31</v>
      </c>
      <c r="F326" s="7">
        <v>42953</v>
      </c>
      <c r="G326" s="8">
        <v>1.1000000000000001</v>
      </c>
      <c r="H326" s="9">
        <v>31</v>
      </c>
      <c r="I326" s="8">
        <v>2.7</v>
      </c>
      <c r="J326" s="9">
        <v>45</v>
      </c>
      <c r="K326" s="12">
        <f>IF(OR(OR(ISBLANK(F326), ISBLANK(C326)),C326 &gt; F326), "", F326-C326)</f>
        <v>276</v>
      </c>
      <c r="L326" s="12">
        <f>IF(OR(ISBLANK(B326), ISBLANK(E326)), "", E326-B326)</f>
        <v>-11</v>
      </c>
      <c r="M326" s="12">
        <f>IF(ISNUMBER(L326),ABS(L326),"")</f>
        <v>11</v>
      </c>
      <c r="N326" s="13">
        <f>IF(OR(ISBLANK(I326), ISBLANK(G326)), "", I326-G326)</f>
        <v>1.6</v>
      </c>
      <c r="O326" s="13">
        <f>IF(OR(ISBLANK(J326), ISBLANK(H326)), "", J326-H326)</f>
        <v>14</v>
      </c>
    </row>
    <row r="327" spans="1:15" x14ac:dyDescent="0.25">
      <c r="A327" s="6" t="s">
        <v>103</v>
      </c>
      <c r="B327" s="6">
        <v>4</v>
      </c>
      <c r="C327" s="7">
        <v>43032</v>
      </c>
      <c r="D327" s="1" t="s">
        <v>125</v>
      </c>
      <c r="F327" s="7">
        <v>43268</v>
      </c>
      <c r="G327" s="8">
        <v>0.90500000000000003</v>
      </c>
      <c r="H327" s="9">
        <v>28</v>
      </c>
      <c r="I327" s="8">
        <v>0.86</v>
      </c>
      <c r="J327" s="9">
        <v>32</v>
      </c>
      <c r="K327" s="12">
        <f>IF(OR(OR(ISBLANK(F327), ISBLANK(C327)),C327 &gt; F327), "", F327-C327)</f>
        <v>236</v>
      </c>
      <c r="L327" s="12" t="str">
        <f>IF(OR(ISBLANK(B327), ISBLANK(E327)), "", E327-B327)</f>
        <v/>
      </c>
      <c r="M327" s="12" t="str">
        <f>IF(ISNUMBER(L327),ABS(L327),"")</f>
        <v/>
      </c>
      <c r="N327" s="13">
        <f>IF(OR(ISBLANK(I327), ISBLANK(G327)), "", I327-G327)</f>
        <v>-4.500000000000004E-2</v>
      </c>
      <c r="O327" s="13">
        <f>IF(OR(ISBLANK(J327), ISBLANK(H327)), "", J327-H327)</f>
        <v>4</v>
      </c>
    </row>
    <row r="328" spans="1:15" x14ac:dyDescent="0.25">
      <c r="A328" s="6" t="s">
        <v>12</v>
      </c>
      <c r="B328" s="6">
        <v>27</v>
      </c>
      <c r="C328" s="7">
        <v>43032</v>
      </c>
      <c r="D328" s="6" t="s">
        <v>113</v>
      </c>
      <c r="E328" s="6">
        <v>39</v>
      </c>
      <c r="F328" s="7">
        <v>43065</v>
      </c>
      <c r="G328" s="8">
        <v>0.55000000000000004</v>
      </c>
      <c r="H328" s="9">
        <v>24</v>
      </c>
      <c r="I328" s="8">
        <v>0.6</v>
      </c>
      <c r="J328" s="9">
        <v>27</v>
      </c>
      <c r="K328" s="12">
        <f>IF(OR(OR(ISBLANK(F328), ISBLANK(C328)),C328 &gt; F328), "", F328-C328)</f>
        <v>33</v>
      </c>
      <c r="L328" s="12">
        <f>IF(OR(ISBLANK(B328), ISBLANK(E328)), "", E328-B328)</f>
        <v>12</v>
      </c>
      <c r="M328" s="12">
        <f>IF(ISNUMBER(L328),ABS(L328),"")</f>
        <v>12</v>
      </c>
      <c r="N328" s="13">
        <f>IF(OR(ISBLANK(I328), ISBLANK(G328)), "", I328-G328)</f>
        <v>4.9999999999999933E-2</v>
      </c>
      <c r="O328" s="13">
        <f>IF(OR(ISBLANK(J328), ISBLANK(H328)), "", J328-H328)</f>
        <v>3</v>
      </c>
    </row>
    <row r="329" spans="1:15" x14ac:dyDescent="0.25">
      <c r="A329" s="6" t="s">
        <v>25</v>
      </c>
      <c r="B329" s="6">
        <v>15</v>
      </c>
      <c r="C329" s="7">
        <v>43032</v>
      </c>
      <c r="D329" s="6" t="s">
        <v>112</v>
      </c>
      <c r="E329" s="6">
        <v>13</v>
      </c>
      <c r="F329" s="7">
        <v>43241</v>
      </c>
      <c r="G329" s="8">
        <v>0.64</v>
      </c>
      <c r="H329" s="9">
        <v>26</v>
      </c>
      <c r="I329" s="8">
        <v>0.7</v>
      </c>
      <c r="J329" s="9">
        <v>32</v>
      </c>
      <c r="K329" s="12">
        <f>IF(OR(OR(ISBLANK(F329), ISBLANK(C329)),C329 &gt; F329), "", F329-C329)</f>
        <v>209</v>
      </c>
      <c r="L329" s="12">
        <f>IF(OR(ISBLANK(B329), ISBLANK(E329)), "", E329-B329)</f>
        <v>-2</v>
      </c>
      <c r="M329" s="12">
        <f>IF(ISNUMBER(L329),ABS(L329),"")</f>
        <v>2</v>
      </c>
      <c r="N329" s="13">
        <f>IF(OR(ISBLANK(I329), ISBLANK(G329)), "", I329-G329)</f>
        <v>5.9999999999999942E-2</v>
      </c>
      <c r="O329" s="13">
        <f>IF(OR(ISBLANK(J329), ISBLANK(H329)), "", J329-H329)</f>
        <v>6</v>
      </c>
    </row>
    <row r="330" spans="1:15" x14ac:dyDescent="0.25">
      <c r="A330" s="6" t="s">
        <v>24</v>
      </c>
      <c r="B330" s="6">
        <v>19</v>
      </c>
      <c r="C330" s="7">
        <v>43032</v>
      </c>
      <c r="D330" s="6" t="s">
        <v>112</v>
      </c>
      <c r="E330" s="6">
        <v>13</v>
      </c>
      <c r="F330" s="7">
        <v>43064</v>
      </c>
      <c r="G330" s="8">
        <v>1.1000000000000001</v>
      </c>
      <c r="H330" s="9">
        <v>31</v>
      </c>
      <c r="I330" s="8">
        <v>1.2849999999999999</v>
      </c>
      <c r="J330" s="9">
        <v>34</v>
      </c>
      <c r="K330" s="12">
        <f>IF(OR(OR(ISBLANK(F330), ISBLANK(C330)),C330 &gt; F330), "", F330-C330)</f>
        <v>32</v>
      </c>
      <c r="L330" s="12">
        <f>IF(OR(ISBLANK(B330), ISBLANK(E330)), "", E330-B330)</f>
        <v>-6</v>
      </c>
      <c r="M330" s="12">
        <f>IF(ISNUMBER(L330),ABS(L330),"")</f>
        <v>6</v>
      </c>
      <c r="N330" s="13">
        <f>IF(OR(ISBLANK(I330), ISBLANK(G330)), "", I330-G330)</f>
        <v>0.18499999999999983</v>
      </c>
      <c r="O330" s="13">
        <f>IF(OR(ISBLANK(J330), ISBLANK(H330)), "", J330-H330)</f>
        <v>3</v>
      </c>
    </row>
    <row r="331" spans="1:15" x14ac:dyDescent="0.25">
      <c r="A331" s="6" t="s">
        <v>103</v>
      </c>
      <c r="B331" s="6">
        <v>4</v>
      </c>
      <c r="C331" s="7">
        <v>43032</v>
      </c>
      <c r="D331" s="6" t="s">
        <v>111</v>
      </c>
      <c r="E331" s="6">
        <v>22</v>
      </c>
      <c r="F331" s="7">
        <v>43220</v>
      </c>
      <c r="G331" s="8">
        <v>0.60499999999999998</v>
      </c>
      <c r="H331" s="9">
        <v>27</v>
      </c>
      <c r="I331" s="8">
        <v>0.8</v>
      </c>
      <c r="J331" s="9">
        <v>28</v>
      </c>
      <c r="K331" s="12">
        <f>IF(OR(OR(ISBLANK(F331), ISBLANK(C331)),C331 &gt; F331), "", F331-C331)</f>
        <v>188</v>
      </c>
      <c r="L331" s="12">
        <f>IF(OR(ISBLANK(B331), ISBLANK(E331)), "", E331-B331)</f>
        <v>18</v>
      </c>
      <c r="M331" s="12">
        <f>IF(ISNUMBER(L331),ABS(L331),"")</f>
        <v>18</v>
      </c>
      <c r="N331" s="13">
        <f>IF(OR(ISBLANK(I331), ISBLANK(G331)), "", I331-G331)</f>
        <v>0.19500000000000006</v>
      </c>
      <c r="O331" s="13">
        <f>IF(OR(ISBLANK(J331), ISBLANK(H331)), "", J331-H331)</f>
        <v>1</v>
      </c>
    </row>
    <row r="332" spans="1:15" x14ac:dyDescent="0.25">
      <c r="A332" s="6" t="s">
        <v>12</v>
      </c>
      <c r="B332" s="6">
        <v>27</v>
      </c>
      <c r="C332" s="7">
        <v>43032</v>
      </c>
      <c r="D332" s="6" t="s">
        <v>122</v>
      </c>
      <c r="E332" s="6">
        <v>54</v>
      </c>
      <c r="F332" s="7">
        <v>43237</v>
      </c>
      <c r="G332" s="8">
        <v>0.83</v>
      </c>
      <c r="H332" s="9">
        <v>29</v>
      </c>
      <c r="I332" s="8">
        <v>1.1000000000000001</v>
      </c>
      <c r="J332" s="9">
        <v>32</v>
      </c>
      <c r="K332" s="12">
        <f>IF(OR(OR(ISBLANK(F332), ISBLANK(C332)),C332 &gt; F332), "", F332-C332)</f>
        <v>205</v>
      </c>
      <c r="L332" s="12">
        <f>IF(OR(ISBLANK(B332), ISBLANK(E332)), "", E332-B332)</f>
        <v>27</v>
      </c>
      <c r="M332" s="12">
        <f>IF(ISNUMBER(L332),ABS(L332),"")</f>
        <v>27</v>
      </c>
      <c r="N332" s="13">
        <f>IF(OR(ISBLANK(I332), ISBLANK(G332)), "", I332-G332)</f>
        <v>0.27000000000000013</v>
      </c>
      <c r="O332" s="13">
        <f>IF(OR(ISBLANK(J332), ISBLANK(H332)), "", J332-H332)</f>
        <v>3</v>
      </c>
    </row>
    <row r="333" spans="1:15" x14ac:dyDescent="0.25">
      <c r="A333" s="6" t="s">
        <v>103</v>
      </c>
      <c r="B333" s="6">
        <v>4</v>
      </c>
      <c r="C333" s="7">
        <v>43032</v>
      </c>
      <c r="D333" s="6" t="s">
        <v>114</v>
      </c>
      <c r="E333" s="6">
        <v>38</v>
      </c>
      <c r="F333" s="7">
        <v>43220</v>
      </c>
      <c r="G333" s="8">
        <v>0.78</v>
      </c>
      <c r="H333" s="9">
        <v>29</v>
      </c>
      <c r="I333" s="8">
        <v>1.23</v>
      </c>
      <c r="J333" s="9">
        <v>31</v>
      </c>
      <c r="K333" s="12">
        <f>IF(OR(OR(ISBLANK(F333), ISBLANK(C333)),C333 &gt; F333), "", F333-C333)</f>
        <v>188</v>
      </c>
      <c r="L333" s="12">
        <f>IF(OR(ISBLANK(B333), ISBLANK(E333)), "", E333-B333)</f>
        <v>34</v>
      </c>
      <c r="M333" s="12">
        <f>IF(ISNUMBER(L333),ABS(L333),"")</f>
        <v>34</v>
      </c>
      <c r="N333" s="13">
        <f>IF(OR(ISBLANK(I333), ISBLANK(G333)), "", I333-G333)</f>
        <v>0.44999999999999996</v>
      </c>
      <c r="O333" s="13">
        <f>IF(OR(ISBLANK(J333), ISBLANK(H333)), "", J333-H333)</f>
        <v>2</v>
      </c>
    </row>
    <row r="334" spans="1:15" x14ac:dyDescent="0.25">
      <c r="A334" s="6" t="s">
        <v>24</v>
      </c>
      <c r="B334" s="6">
        <v>19</v>
      </c>
      <c r="C334" s="7">
        <v>43032</v>
      </c>
      <c r="D334" s="6" t="s">
        <v>136</v>
      </c>
      <c r="E334" s="6">
        <v>18</v>
      </c>
      <c r="F334" s="7">
        <v>43240</v>
      </c>
      <c r="G334" s="8">
        <v>0.9</v>
      </c>
      <c r="H334" s="9">
        <v>32</v>
      </c>
      <c r="I334" s="8">
        <v>1.65</v>
      </c>
      <c r="J334" s="9">
        <v>38</v>
      </c>
      <c r="K334" s="12">
        <f>IF(OR(OR(ISBLANK(F334), ISBLANK(C334)),C334 &gt; F334), "", F334-C334)</f>
        <v>208</v>
      </c>
      <c r="L334" s="12">
        <f>IF(OR(ISBLANK(B334), ISBLANK(E334)), "", E334-B334)</f>
        <v>-1</v>
      </c>
      <c r="M334" s="12">
        <f>IF(ISNUMBER(L334),ABS(L334),"")</f>
        <v>1</v>
      </c>
      <c r="N334" s="13">
        <f>IF(OR(ISBLANK(I334), ISBLANK(G334)), "", I334-G334)</f>
        <v>0.74999999999999989</v>
      </c>
      <c r="O334" s="13">
        <f>IF(OR(ISBLANK(J334), ISBLANK(H334)), "", J334-H334)</f>
        <v>6</v>
      </c>
    </row>
    <row r="335" spans="1:15" x14ac:dyDescent="0.25">
      <c r="A335" s="6" t="s">
        <v>103</v>
      </c>
      <c r="B335" s="6">
        <v>4</v>
      </c>
      <c r="C335" s="7">
        <v>43032</v>
      </c>
      <c r="D335" s="6" t="s">
        <v>52</v>
      </c>
      <c r="E335" s="6">
        <v>31</v>
      </c>
      <c r="F335" s="7">
        <v>43334</v>
      </c>
      <c r="G335" s="8">
        <v>0.5</v>
      </c>
      <c r="H335" s="9">
        <v>23</v>
      </c>
      <c r="I335" s="8">
        <v>1.3</v>
      </c>
      <c r="J335" s="9">
        <v>35</v>
      </c>
      <c r="K335" s="12">
        <f>IF(OR(OR(ISBLANK(F335), ISBLANK(C335)),C335 &gt; F335), "", F335-C335)</f>
        <v>302</v>
      </c>
      <c r="L335" s="12">
        <f>IF(OR(ISBLANK(B335), ISBLANK(E335)), "", E335-B335)</f>
        <v>27</v>
      </c>
      <c r="M335" s="12">
        <f>IF(ISNUMBER(L335),ABS(L335),"")</f>
        <v>27</v>
      </c>
      <c r="N335" s="13">
        <f>IF(OR(ISBLANK(I335), ISBLANK(G335)), "", I335-G335)</f>
        <v>0.8</v>
      </c>
      <c r="O335" s="13">
        <f>IF(OR(ISBLANK(J335), ISBLANK(H335)), "", J335-H335)</f>
        <v>12</v>
      </c>
    </row>
  </sheetData>
  <autoFilter ref="A2:O335">
    <sortState ref="A3:O335">
      <sortCondition ref="C3"/>
    </sortState>
  </autoFilter>
  <sortState ref="A2:N334">
    <sortCondition ref="C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Béres Attila</dc:creator>
  <cp:lastModifiedBy>Béres Attila</cp:lastModifiedBy>
  <dcterms:created xsi:type="dcterms:W3CDTF">2019-04-09T05:05:16Z</dcterms:created>
  <dcterms:modified xsi:type="dcterms:W3CDTF">2019-05-18T04:32:17Z</dcterms:modified>
</cp:coreProperties>
</file>